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ntext4healthcare-my.sharepoint.com/personal/davidg_context4_com/Documents/Documents/My Documents/biblical/Paper1/"/>
    </mc:Choice>
  </mc:AlternateContent>
  <xr:revisionPtr revIDLastSave="10" documentId="13_ncr:1_{A84D28D1-CA1E-4B24-B839-301DDA66F160}" xr6:coauthVersionLast="47" xr6:coauthVersionMax="47" xr10:uidLastSave="{59270417-9394-4F5F-B583-5691D14FD3C8}"/>
  <bookViews>
    <workbookView xWindow="-120" yWindow="-120" windowWidth="29040" windowHeight="15720" xr2:uid="{F3672E4F-F66F-4423-803A-45372D26F9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811" i="1" l="1"/>
  <c r="Y811" i="1"/>
  <c r="T811" i="1"/>
  <c r="S811" i="1"/>
  <c r="R811" i="1"/>
  <c r="Q811" i="1"/>
  <c r="P811" i="1"/>
  <c r="O811" i="1"/>
  <c r="N811" i="1"/>
  <c r="M811" i="1"/>
  <c r="L811" i="1"/>
  <c r="K811" i="1"/>
  <c r="J811" i="1"/>
  <c r="I811" i="1"/>
  <c r="H811" i="1"/>
  <c r="G811" i="1"/>
  <c r="F811" i="1"/>
  <c r="E811" i="1"/>
  <c r="D811" i="1"/>
  <c r="C811" i="1"/>
  <c r="B811" i="1"/>
  <c r="AF809" i="1"/>
  <c r="V809" i="1"/>
  <c r="AF808" i="1"/>
  <c r="V808" i="1"/>
  <c r="AF807" i="1"/>
  <c r="V807" i="1"/>
  <c r="AF806" i="1"/>
  <c r="V806" i="1"/>
  <c r="AF805" i="1"/>
  <c r="V805" i="1"/>
  <c r="AF804" i="1"/>
  <c r="V804" i="1"/>
  <c r="AF803" i="1"/>
  <c r="V803" i="1"/>
  <c r="AF802" i="1"/>
  <c r="V802" i="1"/>
  <c r="AF801" i="1"/>
  <c r="V801" i="1"/>
  <c r="AF800" i="1"/>
  <c r="V800" i="1"/>
  <c r="AF799" i="1"/>
  <c r="V799" i="1"/>
  <c r="AF798" i="1"/>
  <c r="V798" i="1"/>
  <c r="AF797" i="1"/>
  <c r="V797" i="1"/>
  <c r="AF796" i="1"/>
  <c r="V796" i="1"/>
  <c r="AF795" i="1"/>
  <c r="V795" i="1"/>
  <c r="AF794" i="1"/>
  <c r="V794" i="1"/>
  <c r="AF793" i="1"/>
  <c r="V793" i="1"/>
  <c r="AF792" i="1"/>
  <c r="V792" i="1"/>
  <c r="AF791" i="1"/>
  <c r="V791" i="1"/>
  <c r="AF790" i="1"/>
  <c r="V790" i="1"/>
  <c r="AF789" i="1"/>
  <c r="V789" i="1"/>
  <c r="AF788" i="1"/>
  <c r="V788" i="1"/>
  <c r="AF787" i="1"/>
  <c r="V787" i="1"/>
  <c r="AF786" i="1"/>
  <c r="V786" i="1"/>
  <c r="AF785" i="1"/>
  <c r="V785" i="1"/>
  <c r="AF784" i="1"/>
  <c r="V784" i="1"/>
  <c r="AF783" i="1"/>
  <c r="V783" i="1"/>
  <c r="AF782" i="1"/>
  <c r="V782" i="1"/>
  <c r="AF781" i="1"/>
  <c r="V781" i="1"/>
  <c r="AF780" i="1"/>
  <c r="V780" i="1"/>
  <c r="AF779" i="1"/>
  <c r="V779" i="1"/>
  <c r="AF778" i="1"/>
  <c r="V778" i="1"/>
  <c r="AF777" i="1"/>
  <c r="V777" i="1"/>
  <c r="AF776" i="1"/>
  <c r="V776" i="1"/>
  <c r="AF775" i="1"/>
  <c r="V775" i="1"/>
  <c r="AF774" i="1"/>
  <c r="V774" i="1"/>
  <c r="AF773" i="1"/>
  <c r="V773" i="1"/>
  <c r="AF772" i="1"/>
  <c r="V772" i="1"/>
  <c r="AF771" i="1"/>
  <c r="V771" i="1"/>
  <c r="AF770" i="1"/>
  <c r="V770" i="1"/>
  <c r="AF769" i="1"/>
  <c r="V769" i="1"/>
  <c r="AF768" i="1"/>
  <c r="V768" i="1"/>
  <c r="AF767" i="1"/>
  <c r="V767" i="1"/>
  <c r="AF766" i="1"/>
  <c r="V766" i="1"/>
  <c r="AF765" i="1"/>
  <c r="V765" i="1"/>
  <c r="AF764" i="1"/>
  <c r="V764" i="1"/>
  <c r="AF763" i="1"/>
  <c r="V763" i="1"/>
  <c r="AF762" i="1"/>
  <c r="V762" i="1"/>
  <c r="AF761" i="1"/>
  <c r="V761" i="1"/>
  <c r="AF760" i="1"/>
  <c r="V760" i="1"/>
  <c r="AF759" i="1"/>
  <c r="V759" i="1"/>
  <c r="AF758" i="1"/>
  <c r="V758" i="1"/>
  <c r="AF757" i="1"/>
  <c r="V757" i="1"/>
  <c r="AF756" i="1"/>
  <c r="V756" i="1"/>
  <c r="AF755" i="1"/>
  <c r="V755" i="1"/>
  <c r="AF754" i="1"/>
  <c r="V754" i="1"/>
  <c r="AF753" i="1"/>
  <c r="V753" i="1"/>
  <c r="AF752" i="1"/>
  <c r="V752" i="1"/>
  <c r="AF751" i="1"/>
  <c r="V751" i="1"/>
  <c r="AF750" i="1"/>
  <c r="V750" i="1"/>
  <c r="AF749" i="1"/>
  <c r="V749" i="1"/>
  <c r="AF748" i="1"/>
  <c r="V748" i="1"/>
  <c r="AF747" i="1"/>
  <c r="V747" i="1"/>
  <c r="AF746" i="1"/>
  <c r="V746" i="1"/>
  <c r="AF745" i="1"/>
  <c r="V745" i="1"/>
  <c r="AF744" i="1"/>
  <c r="V744" i="1"/>
  <c r="AF743" i="1"/>
  <c r="V743" i="1"/>
  <c r="AF742" i="1"/>
  <c r="V742" i="1"/>
  <c r="AF741" i="1"/>
  <c r="V741" i="1"/>
  <c r="AF740" i="1"/>
  <c r="V740" i="1"/>
  <c r="AF739" i="1"/>
  <c r="V739" i="1"/>
  <c r="AF738" i="1"/>
  <c r="V738" i="1"/>
  <c r="AF737" i="1"/>
  <c r="V737" i="1"/>
  <c r="AF736" i="1"/>
  <c r="V736" i="1"/>
  <c r="AF735" i="1"/>
  <c r="V735" i="1"/>
  <c r="AF734" i="1"/>
  <c r="V734" i="1"/>
  <c r="AF733" i="1"/>
  <c r="V733" i="1"/>
  <c r="AF732" i="1"/>
  <c r="V732" i="1"/>
  <c r="AF731" i="1"/>
  <c r="V731" i="1"/>
  <c r="AF730" i="1"/>
  <c r="V730" i="1"/>
  <c r="AF729" i="1"/>
  <c r="V729" i="1"/>
  <c r="AF728" i="1"/>
  <c r="V728" i="1"/>
  <c r="AF727" i="1"/>
  <c r="V727" i="1"/>
  <c r="AF726" i="1"/>
  <c r="V726" i="1"/>
  <c r="AF725" i="1"/>
  <c r="V725" i="1"/>
  <c r="AF724" i="1"/>
  <c r="V724" i="1"/>
  <c r="AF723" i="1"/>
  <c r="V723" i="1"/>
  <c r="AF722" i="1"/>
  <c r="V722" i="1"/>
  <c r="AF721" i="1"/>
  <c r="V721" i="1"/>
  <c r="AF720" i="1"/>
  <c r="V720" i="1"/>
  <c r="AF719" i="1"/>
  <c r="V719" i="1"/>
  <c r="AF718" i="1"/>
  <c r="V718" i="1"/>
  <c r="AF717" i="1"/>
  <c r="V717" i="1"/>
  <c r="AF716" i="1"/>
  <c r="V716" i="1"/>
  <c r="AF715" i="1"/>
  <c r="V715" i="1"/>
  <c r="AF714" i="1"/>
  <c r="V714" i="1"/>
  <c r="AF713" i="1"/>
  <c r="V713" i="1"/>
  <c r="AF712" i="1"/>
  <c r="V712" i="1"/>
  <c r="AF711" i="1"/>
  <c r="V711" i="1"/>
  <c r="AF710" i="1"/>
  <c r="V710" i="1"/>
  <c r="AF709" i="1"/>
  <c r="V709" i="1"/>
  <c r="AF708" i="1"/>
  <c r="V708" i="1"/>
  <c r="AF707" i="1"/>
  <c r="V707" i="1"/>
  <c r="AF706" i="1"/>
  <c r="V706" i="1"/>
  <c r="AF705" i="1"/>
  <c r="V705" i="1"/>
  <c r="AF704" i="1"/>
  <c r="V704" i="1"/>
  <c r="AF703" i="1"/>
  <c r="V703" i="1"/>
  <c r="AF702" i="1"/>
  <c r="V702" i="1"/>
  <c r="AF701" i="1"/>
  <c r="V701" i="1"/>
  <c r="AF700" i="1"/>
  <c r="V700" i="1"/>
  <c r="AF699" i="1"/>
  <c r="V699" i="1"/>
  <c r="AF698" i="1"/>
  <c r="V698" i="1"/>
  <c r="AF697" i="1"/>
  <c r="V697" i="1"/>
  <c r="AF696" i="1"/>
  <c r="V696" i="1"/>
  <c r="AF695" i="1"/>
  <c r="V695" i="1"/>
  <c r="AF694" i="1"/>
  <c r="V694" i="1"/>
  <c r="AF693" i="1"/>
  <c r="V693" i="1"/>
  <c r="AF692" i="1"/>
  <c r="V692" i="1"/>
  <c r="AF691" i="1"/>
  <c r="V691" i="1"/>
  <c r="AF690" i="1"/>
  <c r="V690" i="1"/>
  <c r="AF689" i="1"/>
  <c r="V689" i="1"/>
  <c r="AF688" i="1"/>
  <c r="V688" i="1"/>
  <c r="AF687" i="1"/>
  <c r="V687" i="1"/>
  <c r="AF686" i="1"/>
  <c r="V686" i="1"/>
  <c r="AF685" i="1"/>
  <c r="V685" i="1"/>
  <c r="AF684" i="1"/>
  <c r="V684" i="1"/>
  <c r="AF683" i="1"/>
  <c r="V683" i="1"/>
  <c r="AF682" i="1"/>
  <c r="V682" i="1"/>
  <c r="AF681" i="1"/>
  <c r="V681" i="1"/>
  <c r="AF680" i="1"/>
  <c r="V680" i="1"/>
  <c r="AF679" i="1"/>
  <c r="V679" i="1"/>
  <c r="AF678" i="1"/>
  <c r="V678" i="1"/>
  <c r="AF677" i="1"/>
  <c r="V677" i="1"/>
  <c r="AF676" i="1"/>
  <c r="V676" i="1"/>
  <c r="AF675" i="1"/>
  <c r="V675" i="1"/>
  <c r="AF674" i="1"/>
  <c r="V674" i="1"/>
  <c r="AF673" i="1"/>
  <c r="V673" i="1"/>
  <c r="AF672" i="1"/>
  <c r="V672" i="1"/>
  <c r="AF671" i="1"/>
  <c r="V671" i="1"/>
  <c r="AF670" i="1"/>
  <c r="V670" i="1"/>
  <c r="AF669" i="1"/>
  <c r="V669" i="1"/>
  <c r="AF668" i="1"/>
  <c r="V668" i="1"/>
  <c r="AF667" i="1"/>
  <c r="V667" i="1"/>
  <c r="AF666" i="1"/>
  <c r="V666" i="1"/>
  <c r="AF665" i="1"/>
  <c r="V665" i="1"/>
  <c r="AF664" i="1"/>
  <c r="V664" i="1"/>
  <c r="AF663" i="1"/>
  <c r="V663" i="1"/>
  <c r="AF662" i="1"/>
  <c r="V662" i="1"/>
  <c r="AF661" i="1"/>
  <c r="V661" i="1"/>
  <c r="AF660" i="1"/>
  <c r="V660" i="1"/>
  <c r="AF659" i="1"/>
  <c r="V659" i="1"/>
  <c r="AF658" i="1"/>
  <c r="V658" i="1"/>
  <c r="AF657" i="1"/>
  <c r="V657" i="1"/>
  <c r="AF656" i="1"/>
  <c r="V656" i="1"/>
  <c r="AF655" i="1"/>
  <c r="V655" i="1"/>
  <c r="AF654" i="1"/>
  <c r="V654" i="1"/>
  <c r="AF653" i="1"/>
  <c r="V653" i="1"/>
  <c r="AF652" i="1"/>
  <c r="V652" i="1"/>
  <c r="AF651" i="1"/>
  <c r="V651" i="1"/>
  <c r="AF650" i="1"/>
  <c r="V650" i="1"/>
  <c r="AF649" i="1"/>
  <c r="V649" i="1"/>
  <c r="AF648" i="1"/>
  <c r="V648" i="1"/>
  <c r="AF647" i="1"/>
  <c r="V647" i="1"/>
  <c r="AF646" i="1"/>
  <c r="V646" i="1"/>
  <c r="AF645" i="1"/>
  <c r="V645" i="1"/>
  <c r="AF644" i="1"/>
  <c r="V644" i="1"/>
  <c r="AF643" i="1"/>
  <c r="V643" i="1"/>
  <c r="AF642" i="1"/>
  <c r="V642" i="1"/>
  <c r="AF641" i="1"/>
  <c r="V641" i="1"/>
  <c r="AF640" i="1"/>
  <c r="V640" i="1"/>
  <c r="AF639" i="1"/>
  <c r="V639" i="1"/>
  <c r="AF638" i="1"/>
  <c r="V638" i="1"/>
  <c r="AF637" i="1"/>
  <c r="V637" i="1"/>
  <c r="AF636" i="1"/>
  <c r="V636" i="1"/>
  <c r="AF635" i="1"/>
  <c r="V635" i="1"/>
  <c r="AF634" i="1"/>
  <c r="V634" i="1"/>
  <c r="AF633" i="1"/>
  <c r="V633" i="1"/>
  <c r="AF632" i="1"/>
  <c r="V632" i="1"/>
  <c r="AF631" i="1"/>
  <c r="V631" i="1"/>
  <c r="AF630" i="1"/>
  <c r="V630" i="1"/>
  <c r="AF629" i="1"/>
  <c r="V629" i="1"/>
  <c r="AF628" i="1"/>
  <c r="V628" i="1"/>
  <c r="AF627" i="1"/>
  <c r="V627" i="1"/>
  <c r="AF626" i="1"/>
  <c r="V626" i="1"/>
  <c r="AF625" i="1"/>
  <c r="V625" i="1"/>
  <c r="AF624" i="1"/>
  <c r="V624" i="1"/>
  <c r="AF623" i="1"/>
  <c r="V623" i="1"/>
  <c r="AF622" i="1"/>
  <c r="V622" i="1"/>
  <c r="AF621" i="1"/>
  <c r="V621" i="1"/>
  <c r="AF620" i="1"/>
  <c r="V620" i="1"/>
  <c r="AF619" i="1"/>
  <c r="V619" i="1"/>
  <c r="AF618" i="1"/>
  <c r="V618" i="1"/>
  <c r="AF617" i="1"/>
  <c r="V617" i="1"/>
  <c r="AF616" i="1"/>
  <c r="V616" i="1"/>
  <c r="AF615" i="1"/>
  <c r="V615" i="1"/>
  <c r="AF614" i="1"/>
  <c r="V614" i="1"/>
  <c r="AF613" i="1"/>
  <c r="V613" i="1"/>
  <c r="AF612" i="1"/>
  <c r="V612" i="1"/>
  <c r="AF611" i="1"/>
  <c r="V611" i="1"/>
  <c r="AF610" i="1"/>
  <c r="V610" i="1"/>
  <c r="AF609" i="1"/>
  <c r="V609" i="1"/>
  <c r="AF608" i="1"/>
  <c r="V608" i="1"/>
  <c r="AF607" i="1"/>
  <c r="V607" i="1"/>
  <c r="AF606" i="1"/>
  <c r="V606" i="1"/>
  <c r="AF605" i="1"/>
  <c r="V605" i="1"/>
  <c r="AF604" i="1"/>
  <c r="V604" i="1"/>
  <c r="AF603" i="1"/>
  <c r="V603" i="1"/>
  <c r="AF602" i="1"/>
  <c r="V602" i="1"/>
  <c r="AF601" i="1"/>
  <c r="V601" i="1"/>
  <c r="AF600" i="1"/>
  <c r="V600" i="1"/>
  <c r="AF599" i="1"/>
  <c r="V599" i="1"/>
  <c r="AF598" i="1"/>
  <c r="V598" i="1"/>
  <c r="AF597" i="1"/>
  <c r="V597" i="1"/>
  <c r="AF596" i="1"/>
  <c r="V596" i="1"/>
  <c r="AF595" i="1"/>
  <c r="V595" i="1"/>
  <c r="AF594" i="1"/>
  <c r="V594" i="1"/>
  <c r="AF593" i="1"/>
  <c r="V593" i="1"/>
  <c r="AF592" i="1"/>
  <c r="V592" i="1"/>
  <c r="AF591" i="1"/>
  <c r="V591" i="1"/>
  <c r="AF590" i="1"/>
  <c r="V590" i="1"/>
  <c r="AF589" i="1"/>
  <c r="V589" i="1"/>
  <c r="AF588" i="1"/>
  <c r="V588" i="1"/>
  <c r="AF587" i="1"/>
  <c r="V587" i="1"/>
  <c r="AF586" i="1"/>
  <c r="V586" i="1"/>
  <c r="AF585" i="1"/>
  <c r="V585" i="1"/>
  <c r="AF584" i="1"/>
  <c r="V584" i="1"/>
  <c r="AF583" i="1"/>
  <c r="V583" i="1"/>
  <c r="AF582" i="1"/>
  <c r="V582" i="1"/>
  <c r="AF581" i="1"/>
  <c r="V581" i="1"/>
  <c r="AF580" i="1"/>
  <c r="V580" i="1"/>
  <c r="AF579" i="1"/>
  <c r="V579" i="1"/>
  <c r="AF578" i="1"/>
  <c r="V578" i="1"/>
  <c r="AF577" i="1"/>
  <c r="V577" i="1"/>
  <c r="AF576" i="1"/>
  <c r="V576" i="1"/>
  <c r="AF575" i="1"/>
  <c r="V575" i="1"/>
  <c r="AF574" i="1"/>
  <c r="V574" i="1"/>
  <c r="AF573" i="1"/>
  <c r="V573" i="1"/>
  <c r="AF572" i="1"/>
  <c r="V572" i="1"/>
  <c r="AF571" i="1"/>
  <c r="V571" i="1"/>
  <c r="AF570" i="1"/>
  <c r="V570" i="1"/>
  <c r="AF569" i="1"/>
  <c r="V569" i="1"/>
  <c r="AF568" i="1"/>
  <c r="V568" i="1"/>
  <c r="AF567" i="1"/>
  <c r="V567" i="1"/>
  <c r="AF566" i="1"/>
  <c r="V566" i="1"/>
  <c r="AF565" i="1"/>
  <c r="V565" i="1"/>
  <c r="AF564" i="1"/>
  <c r="V564" i="1"/>
  <c r="AF563" i="1"/>
  <c r="V563" i="1"/>
  <c r="AF562" i="1"/>
  <c r="V562" i="1"/>
  <c r="AF561" i="1"/>
  <c r="V561" i="1"/>
  <c r="AF560" i="1"/>
  <c r="V560" i="1"/>
  <c r="AF559" i="1"/>
  <c r="V559" i="1"/>
  <c r="AF558" i="1"/>
  <c r="V558" i="1"/>
  <c r="AF557" i="1"/>
  <c r="V557" i="1"/>
  <c r="AF556" i="1"/>
  <c r="V556" i="1"/>
  <c r="AF555" i="1"/>
  <c r="V555" i="1"/>
  <c r="AF554" i="1"/>
  <c r="V554" i="1"/>
  <c r="AF553" i="1"/>
  <c r="V553" i="1"/>
  <c r="AF552" i="1"/>
  <c r="V552" i="1"/>
  <c r="AF551" i="1"/>
  <c r="V551" i="1"/>
  <c r="AF550" i="1"/>
  <c r="V550" i="1"/>
  <c r="AF549" i="1"/>
  <c r="V549" i="1"/>
  <c r="AF548" i="1"/>
  <c r="V548" i="1"/>
  <c r="AF547" i="1"/>
  <c r="V547" i="1"/>
  <c r="AF546" i="1"/>
  <c r="V546" i="1"/>
  <c r="AF545" i="1"/>
  <c r="V545" i="1"/>
  <c r="AF544" i="1"/>
  <c r="V544" i="1"/>
  <c r="AF543" i="1"/>
  <c r="V543" i="1"/>
  <c r="AF542" i="1"/>
  <c r="V542" i="1"/>
  <c r="AF541" i="1"/>
  <c r="V541" i="1"/>
  <c r="AF540" i="1"/>
  <c r="V540" i="1"/>
  <c r="AF539" i="1"/>
  <c r="V539" i="1"/>
  <c r="AF538" i="1"/>
  <c r="V538" i="1"/>
  <c r="AF537" i="1"/>
  <c r="V537" i="1"/>
  <c r="AF536" i="1"/>
  <c r="V536" i="1"/>
  <c r="AF535" i="1"/>
  <c r="V535" i="1"/>
  <c r="AF534" i="1"/>
  <c r="V534" i="1"/>
  <c r="AF533" i="1"/>
  <c r="V533" i="1"/>
  <c r="AF532" i="1"/>
  <c r="V532" i="1"/>
  <c r="AF531" i="1"/>
  <c r="V531" i="1"/>
  <c r="AF530" i="1"/>
  <c r="V530" i="1"/>
  <c r="AF529" i="1"/>
  <c r="V529" i="1"/>
  <c r="AF528" i="1"/>
  <c r="V528" i="1"/>
  <c r="AF527" i="1"/>
  <c r="V527" i="1"/>
  <c r="AF526" i="1"/>
  <c r="V526" i="1"/>
  <c r="AF525" i="1"/>
  <c r="V525" i="1"/>
  <c r="AF524" i="1"/>
  <c r="V524" i="1"/>
  <c r="AF523" i="1"/>
  <c r="V523" i="1"/>
  <c r="AF522" i="1"/>
  <c r="V522" i="1"/>
  <c r="AF521" i="1"/>
  <c r="V521" i="1"/>
  <c r="AF520" i="1"/>
  <c r="V520" i="1"/>
  <c r="AF519" i="1"/>
  <c r="V519" i="1"/>
  <c r="AF518" i="1"/>
  <c r="V518" i="1"/>
  <c r="AF517" i="1"/>
  <c r="V517" i="1"/>
  <c r="AF516" i="1"/>
  <c r="V516" i="1"/>
  <c r="AF515" i="1"/>
  <c r="V515" i="1"/>
  <c r="AF514" i="1"/>
  <c r="V514" i="1"/>
  <c r="AF513" i="1"/>
  <c r="V513" i="1"/>
  <c r="AF512" i="1"/>
  <c r="V512" i="1"/>
  <c r="AF511" i="1"/>
  <c r="V511" i="1"/>
  <c r="AF510" i="1"/>
  <c r="V510" i="1"/>
  <c r="AF509" i="1"/>
  <c r="V509" i="1"/>
  <c r="AF508" i="1"/>
  <c r="V508" i="1"/>
  <c r="AF507" i="1"/>
  <c r="V507" i="1"/>
  <c r="AF506" i="1"/>
  <c r="V506" i="1"/>
  <c r="AF505" i="1"/>
  <c r="V505" i="1"/>
  <c r="AF504" i="1"/>
  <c r="V504" i="1"/>
  <c r="AF503" i="1"/>
  <c r="V503" i="1"/>
  <c r="AF502" i="1"/>
  <c r="V502" i="1"/>
  <c r="AF501" i="1"/>
  <c r="V501" i="1"/>
  <c r="AF500" i="1"/>
  <c r="V500" i="1"/>
  <c r="AF499" i="1"/>
  <c r="V499" i="1"/>
  <c r="AF498" i="1"/>
  <c r="V498" i="1"/>
  <c r="AF497" i="1"/>
  <c r="V497" i="1"/>
  <c r="AF496" i="1"/>
  <c r="V496" i="1"/>
  <c r="AF495" i="1"/>
  <c r="V495" i="1"/>
  <c r="AF494" i="1"/>
  <c r="V494" i="1"/>
  <c r="AF493" i="1"/>
  <c r="V493" i="1"/>
  <c r="AF492" i="1"/>
  <c r="V492" i="1"/>
  <c r="AF491" i="1"/>
  <c r="V491" i="1"/>
  <c r="AF490" i="1"/>
  <c r="V490" i="1"/>
  <c r="AF489" i="1"/>
  <c r="V489" i="1"/>
  <c r="AF488" i="1"/>
  <c r="V488" i="1"/>
  <c r="AF487" i="1"/>
  <c r="V487" i="1"/>
  <c r="AF486" i="1"/>
  <c r="V486" i="1"/>
  <c r="AF485" i="1"/>
  <c r="V485" i="1"/>
  <c r="AF484" i="1"/>
  <c r="V484" i="1"/>
  <c r="AF483" i="1"/>
  <c r="V483" i="1"/>
  <c r="AF482" i="1"/>
  <c r="V482" i="1"/>
  <c r="AF481" i="1"/>
  <c r="V481" i="1"/>
  <c r="AF480" i="1"/>
  <c r="V480" i="1"/>
  <c r="AF479" i="1"/>
  <c r="V479" i="1"/>
  <c r="AF478" i="1"/>
  <c r="V478" i="1"/>
  <c r="AF477" i="1"/>
  <c r="V477" i="1"/>
  <c r="AF476" i="1"/>
  <c r="V476" i="1"/>
  <c r="AF475" i="1"/>
  <c r="V475" i="1"/>
  <c r="AF474" i="1"/>
  <c r="V474" i="1"/>
  <c r="AF473" i="1"/>
  <c r="V473" i="1"/>
  <c r="AF472" i="1"/>
  <c r="V472" i="1"/>
  <c r="AF471" i="1"/>
  <c r="V471" i="1"/>
  <c r="AF470" i="1"/>
  <c r="V470" i="1"/>
  <c r="AF469" i="1"/>
  <c r="V469" i="1"/>
  <c r="AF468" i="1"/>
  <c r="V468" i="1"/>
  <c r="AF467" i="1"/>
  <c r="V467" i="1"/>
  <c r="AF466" i="1"/>
  <c r="V466" i="1"/>
  <c r="AF465" i="1"/>
  <c r="V465" i="1"/>
  <c r="AF464" i="1"/>
  <c r="V464" i="1"/>
  <c r="AF463" i="1"/>
  <c r="V463" i="1"/>
  <c r="AF462" i="1"/>
  <c r="V462" i="1"/>
  <c r="AF461" i="1"/>
  <c r="V461" i="1"/>
  <c r="AF460" i="1"/>
  <c r="V460" i="1"/>
  <c r="AF459" i="1"/>
  <c r="V459" i="1"/>
  <c r="AF458" i="1"/>
  <c r="V458" i="1"/>
  <c r="AF457" i="1"/>
  <c r="V457" i="1"/>
  <c r="AF456" i="1"/>
  <c r="V456" i="1"/>
  <c r="AF455" i="1"/>
  <c r="V455" i="1"/>
  <c r="AF454" i="1"/>
  <c r="V454" i="1"/>
  <c r="AF453" i="1"/>
  <c r="V453" i="1"/>
  <c r="AF452" i="1"/>
  <c r="V452" i="1"/>
  <c r="AF451" i="1"/>
  <c r="V451" i="1"/>
  <c r="AF450" i="1"/>
  <c r="V450" i="1"/>
  <c r="AF449" i="1"/>
  <c r="V449" i="1"/>
  <c r="AF448" i="1"/>
  <c r="V448" i="1"/>
  <c r="AF447" i="1"/>
  <c r="V447" i="1"/>
  <c r="AF446" i="1"/>
  <c r="V446" i="1"/>
  <c r="AF445" i="1"/>
  <c r="V445" i="1"/>
  <c r="AF444" i="1"/>
  <c r="V444" i="1"/>
  <c r="AF443" i="1"/>
  <c r="V443" i="1"/>
  <c r="AF442" i="1"/>
  <c r="V442" i="1"/>
  <c r="AF441" i="1"/>
  <c r="V441" i="1"/>
  <c r="AF440" i="1"/>
  <c r="V440" i="1"/>
  <c r="AF439" i="1"/>
  <c r="V439" i="1"/>
  <c r="AF438" i="1"/>
  <c r="V438" i="1"/>
  <c r="AF437" i="1"/>
  <c r="V437" i="1"/>
  <c r="AF436" i="1"/>
  <c r="V436" i="1"/>
  <c r="AF435" i="1"/>
  <c r="V435" i="1"/>
  <c r="AF434" i="1"/>
  <c r="V434" i="1"/>
  <c r="AF433" i="1"/>
  <c r="V433" i="1"/>
  <c r="AF432" i="1"/>
  <c r="V432" i="1"/>
  <c r="AF431" i="1"/>
  <c r="V431" i="1"/>
  <c r="AF430" i="1"/>
  <c r="V430" i="1"/>
  <c r="AF429" i="1"/>
  <c r="V429" i="1"/>
  <c r="AF428" i="1"/>
  <c r="V428" i="1"/>
  <c r="AF427" i="1"/>
  <c r="V427" i="1"/>
  <c r="AF426" i="1"/>
  <c r="V426" i="1"/>
  <c r="AF425" i="1"/>
  <c r="V425" i="1"/>
  <c r="AF424" i="1"/>
  <c r="V424" i="1"/>
  <c r="AF423" i="1"/>
  <c r="V423" i="1"/>
  <c r="AF422" i="1"/>
  <c r="V422" i="1"/>
  <c r="AF421" i="1"/>
  <c r="V421" i="1"/>
  <c r="AF420" i="1"/>
  <c r="V420" i="1"/>
  <c r="AF419" i="1"/>
  <c r="V419" i="1"/>
  <c r="AF418" i="1"/>
  <c r="V418" i="1"/>
  <c r="AF417" i="1"/>
  <c r="V417" i="1"/>
  <c r="AF416" i="1"/>
  <c r="V416" i="1"/>
  <c r="AF415" i="1"/>
  <c r="V415" i="1"/>
  <c r="AF414" i="1"/>
  <c r="V414" i="1"/>
  <c r="AF413" i="1"/>
  <c r="V413" i="1"/>
  <c r="AF412" i="1"/>
  <c r="V412" i="1"/>
  <c r="AF411" i="1"/>
  <c r="V411" i="1"/>
  <c r="AF410" i="1"/>
  <c r="V410" i="1"/>
  <c r="AF409" i="1"/>
  <c r="V409" i="1"/>
  <c r="AF408" i="1"/>
  <c r="V408" i="1"/>
  <c r="AF407" i="1"/>
  <c r="V407" i="1"/>
  <c r="AF406" i="1"/>
  <c r="V406" i="1"/>
  <c r="AF405" i="1"/>
  <c r="V405" i="1"/>
  <c r="AF404" i="1"/>
  <c r="V404" i="1"/>
  <c r="AF403" i="1"/>
  <c r="V403" i="1"/>
  <c r="AF402" i="1"/>
  <c r="V402" i="1"/>
  <c r="AF401" i="1"/>
  <c r="V401" i="1"/>
  <c r="AF400" i="1"/>
  <c r="V400" i="1"/>
  <c r="AF399" i="1"/>
  <c r="V399" i="1"/>
  <c r="AF398" i="1"/>
  <c r="V398" i="1"/>
  <c r="AF397" i="1"/>
  <c r="V397" i="1"/>
  <c r="AF396" i="1"/>
  <c r="V396" i="1"/>
  <c r="AF395" i="1"/>
  <c r="V395" i="1"/>
  <c r="AF394" i="1"/>
  <c r="V394" i="1"/>
  <c r="AF393" i="1"/>
  <c r="V393" i="1"/>
  <c r="AF392" i="1"/>
  <c r="V392" i="1"/>
  <c r="AF391" i="1"/>
  <c r="V391" i="1"/>
  <c r="AF390" i="1"/>
  <c r="V390" i="1"/>
  <c r="AF389" i="1"/>
  <c r="V389" i="1"/>
  <c r="AF388" i="1"/>
  <c r="V388" i="1"/>
  <c r="AF387" i="1"/>
  <c r="V387" i="1"/>
  <c r="AF386" i="1"/>
  <c r="V386" i="1"/>
  <c r="AF385" i="1"/>
  <c r="V385" i="1"/>
  <c r="AF384" i="1"/>
  <c r="V384" i="1"/>
  <c r="AF383" i="1"/>
  <c r="V383" i="1"/>
  <c r="AF382" i="1"/>
  <c r="V382" i="1"/>
  <c r="AF381" i="1"/>
  <c r="V381" i="1"/>
  <c r="AF380" i="1"/>
  <c r="V380" i="1"/>
  <c r="AF379" i="1"/>
  <c r="V379" i="1"/>
  <c r="AF378" i="1"/>
  <c r="V378" i="1"/>
  <c r="AF377" i="1"/>
  <c r="V377" i="1"/>
  <c r="AF376" i="1"/>
  <c r="V376" i="1"/>
  <c r="AF375" i="1"/>
  <c r="V375" i="1"/>
  <c r="AF374" i="1"/>
  <c r="V374" i="1"/>
  <c r="AF373" i="1"/>
  <c r="V373" i="1"/>
  <c r="AF372" i="1"/>
  <c r="V372" i="1"/>
  <c r="AF371" i="1"/>
  <c r="V371" i="1"/>
  <c r="AF370" i="1"/>
  <c r="V370" i="1"/>
  <c r="AF369" i="1"/>
  <c r="V369" i="1"/>
  <c r="AF368" i="1"/>
  <c r="V368" i="1"/>
  <c r="AF367" i="1"/>
  <c r="V367" i="1"/>
  <c r="AF366" i="1"/>
  <c r="V366" i="1"/>
  <c r="AF365" i="1"/>
  <c r="V365" i="1"/>
  <c r="AF364" i="1"/>
  <c r="V364" i="1"/>
  <c r="AF363" i="1"/>
  <c r="V363" i="1"/>
  <c r="AF362" i="1"/>
  <c r="V362" i="1"/>
  <c r="AF361" i="1"/>
  <c r="V361" i="1"/>
  <c r="AF360" i="1"/>
  <c r="V360" i="1"/>
  <c r="AF359" i="1"/>
  <c r="V359" i="1"/>
  <c r="AF358" i="1"/>
  <c r="V358" i="1"/>
  <c r="AF357" i="1"/>
  <c r="V357" i="1"/>
  <c r="AF356" i="1"/>
  <c r="V356" i="1"/>
  <c r="AF355" i="1"/>
  <c r="V355" i="1"/>
  <c r="AF354" i="1"/>
  <c r="V354" i="1"/>
  <c r="AF353" i="1"/>
  <c r="V353" i="1"/>
  <c r="AF352" i="1"/>
  <c r="V352" i="1"/>
  <c r="AF351" i="1"/>
  <c r="V351" i="1"/>
  <c r="AF350" i="1"/>
  <c r="V350" i="1"/>
  <c r="AF349" i="1"/>
  <c r="V349" i="1"/>
  <c r="AF348" i="1"/>
  <c r="V348" i="1"/>
  <c r="AF347" i="1"/>
  <c r="V347" i="1"/>
  <c r="AF346" i="1"/>
  <c r="V346" i="1"/>
  <c r="AF345" i="1"/>
  <c r="V345" i="1"/>
  <c r="AF344" i="1"/>
  <c r="V344" i="1"/>
  <c r="AF343" i="1"/>
  <c r="V343" i="1"/>
  <c r="AF342" i="1"/>
  <c r="V342" i="1"/>
  <c r="AF341" i="1"/>
  <c r="V341" i="1"/>
  <c r="AF340" i="1"/>
  <c r="V340" i="1"/>
  <c r="AF339" i="1"/>
  <c r="V339" i="1"/>
  <c r="AF338" i="1"/>
  <c r="V338" i="1"/>
  <c r="AF337" i="1"/>
  <c r="V337" i="1"/>
  <c r="AF336" i="1"/>
  <c r="V336" i="1"/>
  <c r="AF335" i="1"/>
  <c r="V335" i="1"/>
  <c r="AF334" i="1"/>
  <c r="V334" i="1"/>
  <c r="AF333" i="1"/>
  <c r="V333" i="1"/>
  <c r="AF332" i="1"/>
  <c r="V332" i="1"/>
  <c r="AF331" i="1"/>
  <c r="V331" i="1"/>
  <c r="AF330" i="1"/>
  <c r="V330" i="1"/>
  <c r="AF329" i="1"/>
  <c r="V329" i="1"/>
  <c r="AF328" i="1"/>
  <c r="V328" i="1"/>
  <c r="AF327" i="1"/>
  <c r="V327" i="1"/>
  <c r="AF326" i="1"/>
  <c r="V326" i="1"/>
  <c r="AF325" i="1"/>
  <c r="V325" i="1"/>
  <c r="AF324" i="1"/>
  <c r="V324" i="1"/>
  <c r="AF323" i="1"/>
  <c r="V323" i="1"/>
  <c r="AF322" i="1"/>
  <c r="V322" i="1"/>
  <c r="AF321" i="1"/>
  <c r="V321" i="1"/>
  <c r="AF320" i="1"/>
  <c r="V320" i="1"/>
  <c r="AF319" i="1"/>
  <c r="V319" i="1"/>
  <c r="AF318" i="1"/>
  <c r="V318" i="1"/>
  <c r="AF317" i="1"/>
  <c r="V317" i="1"/>
  <c r="AF316" i="1"/>
  <c r="V316" i="1"/>
  <c r="AF315" i="1"/>
  <c r="V315" i="1"/>
  <c r="AF314" i="1"/>
  <c r="V314" i="1"/>
  <c r="AF313" i="1"/>
  <c r="V313" i="1"/>
  <c r="AF312" i="1"/>
  <c r="V312" i="1"/>
  <c r="AF311" i="1"/>
  <c r="V311" i="1"/>
  <c r="AF310" i="1"/>
  <c r="V310" i="1"/>
  <c r="AF309" i="1"/>
  <c r="V309" i="1"/>
  <c r="AF308" i="1"/>
  <c r="V308" i="1"/>
  <c r="AF307" i="1"/>
  <c r="V307" i="1"/>
  <c r="AF306" i="1"/>
  <c r="V306" i="1"/>
  <c r="AF305" i="1"/>
  <c r="V305" i="1"/>
  <c r="AF304" i="1"/>
  <c r="V304" i="1"/>
  <c r="AF303" i="1"/>
  <c r="V303" i="1"/>
  <c r="AF302" i="1"/>
  <c r="V302" i="1"/>
  <c r="AF301" i="1"/>
  <c r="V301" i="1"/>
  <c r="AF300" i="1"/>
  <c r="V300" i="1"/>
  <c r="AF299" i="1"/>
  <c r="V299" i="1"/>
  <c r="AF298" i="1"/>
  <c r="V298" i="1"/>
  <c r="AF297" i="1"/>
  <c r="V297" i="1"/>
  <c r="AF296" i="1"/>
  <c r="V296" i="1"/>
  <c r="AF295" i="1"/>
  <c r="V295" i="1"/>
  <c r="AF294" i="1"/>
  <c r="V294" i="1"/>
  <c r="AF293" i="1"/>
  <c r="V293" i="1"/>
  <c r="AF292" i="1"/>
  <c r="V292" i="1"/>
  <c r="AF291" i="1"/>
  <c r="V291" i="1"/>
  <c r="AF290" i="1"/>
  <c r="V290" i="1"/>
  <c r="AF289" i="1"/>
  <c r="V289" i="1"/>
  <c r="AF288" i="1"/>
  <c r="V288" i="1"/>
  <c r="AF287" i="1"/>
  <c r="V287" i="1"/>
  <c r="AF286" i="1"/>
  <c r="V286" i="1"/>
  <c r="AF285" i="1"/>
  <c r="V285" i="1"/>
  <c r="AF284" i="1"/>
  <c r="V284" i="1"/>
  <c r="AF283" i="1"/>
  <c r="V283" i="1"/>
  <c r="AF282" i="1"/>
  <c r="V282" i="1"/>
  <c r="AF281" i="1"/>
  <c r="V281" i="1"/>
  <c r="AF280" i="1"/>
  <c r="V280" i="1"/>
  <c r="AF279" i="1"/>
  <c r="V279" i="1"/>
  <c r="AF278" i="1"/>
  <c r="V278" i="1"/>
  <c r="AF277" i="1"/>
  <c r="V277" i="1"/>
  <c r="AF276" i="1"/>
  <c r="V276" i="1"/>
  <c r="AF275" i="1"/>
  <c r="V275" i="1"/>
  <c r="AF274" i="1"/>
  <c r="V274" i="1"/>
  <c r="AF273" i="1"/>
  <c r="V273" i="1"/>
  <c r="AF272" i="1"/>
  <c r="V272" i="1"/>
  <c r="AF271" i="1"/>
  <c r="V271" i="1"/>
  <c r="AF270" i="1"/>
  <c r="V270" i="1"/>
  <c r="AF269" i="1"/>
  <c r="V269" i="1"/>
  <c r="AF268" i="1"/>
  <c r="V268" i="1"/>
  <c r="AF267" i="1"/>
  <c r="V267" i="1"/>
  <c r="AF266" i="1"/>
  <c r="V266" i="1"/>
  <c r="AF265" i="1"/>
  <c r="V265" i="1"/>
  <c r="AF264" i="1"/>
  <c r="V264" i="1"/>
  <c r="AF263" i="1"/>
  <c r="V263" i="1"/>
  <c r="AF262" i="1"/>
  <c r="V262" i="1"/>
  <c r="AF261" i="1"/>
  <c r="V261" i="1"/>
  <c r="AF260" i="1"/>
  <c r="V260" i="1"/>
  <c r="AF259" i="1"/>
  <c r="V259" i="1"/>
  <c r="AF258" i="1"/>
  <c r="V258" i="1"/>
  <c r="AF257" i="1"/>
  <c r="V257" i="1"/>
  <c r="AF256" i="1"/>
  <c r="V256" i="1"/>
  <c r="AF255" i="1"/>
  <c r="V255" i="1"/>
  <c r="AF254" i="1"/>
  <c r="V254" i="1"/>
  <c r="AF253" i="1"/>
  <c r="V253" i="1"/>
  <c r="AF252" i="1"/>
  <c r="V252" i="1"/>
  <c r="AF251" i="1"/>
  <c r="V251" i="1"/>
  <c r="AF250" i="1"/>
  <c r="V250" i="1"/>
  <c r="AF249" i="1"/>
  <c r="V249" i="1"/>
  <c r="AF248" i="1"/>
  <c r="V248" i="1"/>
  <c r="AF247" i="1"/>
  <c r="V247" i="1"/>
  <c r="AF246" i="1"/>
  <c r="V246" i="1"/>
  <c r="AF245" i="1"/>
  <c r="V245" i="1"/>
  <c r="AF244" i="1"/>
  <c r="V244" i="1"/>
  <c r="AF243" i="1"/>
  <c r="V243" i="1"/>
  <c r="AF242" i="1"/>
  <c r="V242" i="1"/>
  <c r="AF241" i="1"/>
  <c r="V241" i="1"/>
  <c r="AF240" i="1"/>
  <c r="V240" i="1"/>
  <c r="AF239" i="1"/>
  <c r="V239" i="1"/>
  <c r="AF238" i="1"/>
  <c r="V238" i="1"/>
  <c r="AF237" i="1"/>
  <c r="V237" i="1"/>
  <c r="AF236" i="1"/>
  <c r="V236" i="1"/>
  <c r="AF235" i="1"/>
  <c r="V235" i="1"/>
  <c r="AF234" i="1"/>
  <c r="V234" i="1"/>
  <c r="AF233" i="1"/>
  <c r="V233" i="1"/>
  <c r="AF232" i="1"/>
  <c r="V232" i="1"/>
  <c r="AF231" i="1"/>
  <c r="V231" i="1"/>
  <c r="AF230" i="1"/>
  <c r="V230" i="1"/>
  <c r="AF229" i="1"/>
  <c r="V229" i="1"/>
  <c r="AF228" i="1"/>
  <c r="V228" i="1"/>
  <c r="AF227" i="1"/>
  <c r="V227" i="1"/>
  <c r="AF226" i="1"/>
  <c r="V226" i="1"/>
  <c r="AF225" i="1"/>
  <c r="V225" i="1"/>
  <c r="AF224" i="1"/>
  <c r="V224" i="1"/>
  <c r="AF223" i="1"/>
  <c r="V223" i="1"/>
  <c r="AF222" i="1"/>
  <c r="V222" i="1"/>
  <c r="AF221" i="1"/>
  <c r="V221" i="1"/>
  <c r="AF220" i="1"/>
  <c r="V220" i="1"/>
  <c r="AF219" i="1"/>
  <c r="V219" i="1"/>
  <c r="AF218" i="1"/>
  <c r="V218" i="1"/>
  <c r="AF217" i="1"/>
  <c r="V217" i="1"/>
  <c r="AF216" i="1"/>
  <c r="V216" i="1"/>
  <c r="AF215" i="1"/>
  <c r="V215" i="1"/>
  <c r="AF214" i="1"/>
  <c r="V214" i="1"/>
  <c r="AF213" i="1"/>
  <c r="V213" i="1"/>
  <c r="AF212" i="1"/>
  <c r="V212" i="1"/>
  <c r="AF211" i="1"/>
  <c r="V211" i="1"/>
  <c r="AF210" i="1"/>
  <c r="V210" i="1"/>
  <c r="AF209" i="1"/>
  <c r="V209" i="1"/>
  <c r="AF208" i="1"/>
  <c r="V208" i="1"/>
  <c r="AF207" i="1"/>
  <c r="V207" i="1"/>
  <c r="AF206" i="1"/>
  <c r="V206" i="1"/>
  <c r="AF205" i="1"/>
  <c r="V205" i="1"/>
  <c r="AF204" i="1"/>
  <c r="V204" i="1"/>
  <c r="AF203" i="1"/>
  <c r="V203" i="1"/>
  <c r="AF202" i="1"/>
  <c r="V202" i="1"/>
  <c r="AF201" i="1"/>
  <c r="V201" i="1"/>
  <c r="AF200" i="1"/>
  <c r="V200" i="1"/>
  <c r="AF199" i="1"/>
  <c r="V199" i="1"/>
  <c r="AF198" i="1"/>
  <c r="V198" i="1"/>
  <c r="AF197" i="1"/>
  <c r="V197" i="1"/>
  <c r="AF196" i="1"/>
  <c r="V196" i="1"/>
  <c r="AF195" i="1"/>
  <c r="V195" i="1"/>
  <c r="AF194" i="1"/>
  <c r="V194" i="1"/>
  <c r="AF193" i="1"/>
  <c r="V193" i="1"/>
  <c r="AF192" i="1"/>
  <c r="V192" i="1"/>
  <c r="AF191" i="1"/>
  <c r="V191" i="1"/>
  <c r="AF190" i="1"/>
  <c r="V190" i="1"/>
  <c r="AF189" i="1"/>
  <c r="V189" i="1"/>
  <c r="AF188" i="1"/>
  <c r="V188" i="1"/>
  <c r="AF187" i="1"/>
  <c r="V187" i="1"/>
  <c r="AF186" i="1"/>
  <c r="V186" i="1"/>
  <c r="AF185" i="1"/>
  <c r="V185" i="1"/>
  <c r="AF184" i="1"/>
  <c r="V184" i="1"/>
  <c r="AF183" i="1"/>
  <c r="V183" i="1"/>
  <c r="AF182" i="1"/>
  <c r="V182" i="1"/>
  <c r="AF181" i="1"/>
  <c r="V181" i="1"/>
  <c r="AF180" i="1"/>
  <c r="V180" i="1"/>
  <c r="AF179" i="1"/>
  <c r="V179" i="1"/>
  <c r="AF178" i="1"/>
  <c r="V178" i="1"/>
  <c r="AF177" i="1"/>
  <c r="V177" i="1"/>
  <c r="AF176" i="1"/>
  <c r="V176" i="1"/>
  <c r="AF175" i="1"/>
  <c r="V175" i="1"/>
  <c r="AF174" i="1"/>
  <c r="V174" i="1"/>
  <c r="AF173" i="1"/>
  <c r="V173" i="1"/>
  <c r="AF172" i="1"/>
  <c r="V172" i="1"/>
  <c r="AF171" i="1"/>
  <c r="V171" i="1"/>
  <c r="AF170" i="1"/>
  <c r="V170" i="1"/>
  <c r="AF169" i="1"/>
  <c r="V169" i="1"/>
  <c r="AF168" i="1"/>
  <c r="V168" i="1"/>
  <c r="AF167" i="1"/>
  <c r="V167" i="1"/>
  <c r="AF166" i="1"/>
  <c r="V166" i="1"/>
  <c r="AF165" i="1"/>
  <c r="V165" i="1"/>
  <c r="AF164" i="1"/>
  <c r="V164" i="1"/>
  <c r="AF163" i="1"/>
  <c r="V163" i="1"/>
  <c r="AF162" i="1"/>
  <c r="V162" i="1"/>
  <c r="AF161" i="1"/>
  <c r="V161" i="1"/>
  <c r="AF160" i="1"/>
  <c r="V160" i="1"/>
  <c r="AF159" i="1"/>
  <c r="V159" i="1"/>
  <c r="AF158" i="1"/>
  <c r="V158" i="1"/>
  <c r="AF157" i="1"/>
  <c r="V157" i="1"/>
  <c r="AF156" i="1"/>
  <c r="V156" i="1"/>
  <c r="AF155" i="1"/>
  <c r="V155" i="1"/>
  <c r="AF154" i="1"/>
  <c r="V154" i="1"/>
  <c r="AF153" i="1"/>
  <c r="V153" i="1"/>
  <c r="AF152" i="1"/>
  <c r="V152" i="1"/>
  <c r="AF151" i="1"/>
  <c r="V151" i="1"/>
  <c r="AF150" i="1"/>
  <c r="V150" i="1"/>
  <c r="AF149" i="1"/>
  <c r="V149" i="1"/>
  <c r="AF148" i="1"/>
  <c r="V148" i="1"/>
  <c r="AF147" i="1"/>
  <c r="V147" i="1"/>
  <c r="AF146" i="1"/>
  <c r="V146" i="1"/>
  <c r="AF145" i="1"/>
  <c r="V145" i="1"/>
  <c r="AF144" i="1"/>
  <c r="V144" i="1"/>
  <c r="AF143" i="1"/>
  <c r="V143" i="1"/>
  <c r="AF142" i="1"/>
  <c r="V142" i="1"/>
  <c r="AF141" i="1"/>
  <c r="V141" i="1"/>
  <c r="AF140" i="1"/>
  <c r="V140" i="1"/>
  <c r="AF139" i="1"/>
  <c r="V139" i="1"/>
  <c r="AF138" i="1"/>
  <c r="V138" i="1"/>
  <c r="AF137" i="1"/>
  <c r="V137" i="1"/>
  <c r="AF136" i="1"/>
  <c r="V136" i="1"/>
  <c r="AF135" i="1"/>
  <c r="V135" i="1"/>
  <c r="AF134" i="1"/>
  <c r="V134" i="1"/>
  <c r="AF133" i="1"/>
  <c r="V133" i="1"/>
  <c r="AF132" i="1"/>
  <c r="V132" i="1"/>
  <c r="AF131" i="1"/>
  <c r="V131" i="1"/>
  <c r="AF130" i="1"/>
  <c r="V130" i="1"/>
  <c r="AF129" i="1"/>
  <c r="V129" i="1"/>
  <c r="AF128" i="1"/>
  <c r="V128" i="1"/>
  <c r="AF127" i="1"/>
  <c r="V127" i="1"/>
  <c r="AF126" i="1"/>
  <c r="V126" i="1"/>
  <c r="AF125" i="1"/>
  <c r="V125" i="1"/>
  <c r="AF124" i="1"/>
  <c r="V124" i="1"/>
  <c r="AF123" i="1"/>
  <c r="V123" i="1"/>
  <c r="AF122" i="1"/>
  <c r="V122" i="1"/>
  <c r="AF121" i="1"/>
  <c r="V121" i="1"/>
  <c r="AF120" i="1"/>
  <c r="V120" i="1"/>
  <c r="AF119" i="1"/>
  <c r="V119" i="1"/>
  <c r="AF118" i="1"/>
  <c r="V118" i="1"/>
  <c r="AF117" i="1"/>
  <c r="V117" i="1"/>
  <c r="AF116" i="1"/>
  <c r="V116" i="1"/>
  <c r="AF115" i="1"/>
  <c r="V115" i="1"/>
  <c r="AF114" i="1"/>
  <c r="V114" i="1"/>
  <c r="AF113" i="1"/>
  <c r="V113" i="1"/>
  <c r="AF112" i="1"/>
  <c r="V112" i="1"/>
  <c r="AF111" i="1"/>
  <c r="V111" i="1"/>
  <c r="AF110" i="1"/>
  <c r="V110" i="1"/>
  <c r="AF109" i="1"/>
  <c r="V109" i="1"/>
  <c r="AF108" i="1"/>
  <c r="V108" i="1"/>
  <c r="AF107" i="1"/>
  <c r="V107" i="1"/>
  <c r="AF106" i="1"/>
  <c r="V106" i="1"/>
  <c r="AF105" i="1"/>
  <c r="V105" i="1"/>
  <c r="AF104" i="1"/>
  <c r="V104" i="1"/>
  <c r="AF103" i="1"/>
  <c r="V103" i="1"/>
  <c r="AF102" i="1"/>
  <c r="V102" i="1"/>
  <c r="AF101" i="1"/>
  <c r="V101" i="1"/>
  <c r="AF100" i="1"/>
  <c r="V100" i="1"/>
  <c r="AF99" i="1"/>
  <c r="V99" i="1"/>
  <c r="AF98" i="1"/>
  <c r="V98" i="1"/>
  <c r="AF97" i="1"/>
  <c r="V97" i="1"/>
  <c r="AF96" i="1"/>
  <c r="V96" i="1"/>
  <c r="AF95" i="1"/>
  <c r="V95" i="1"/>
  <c r="AF94" i="1"/>
  <c r="V94" i="1"/>
  <c r="AF93" i="1"/>
  <c r="V93" i="1"/>
  <c r="AF92" i="1"/>
  <c r="V92" i="1"/>
  <c r="AF91" i="1"/>
  <c r="V91" i="1"/>
  <c r="AF90" i="1"/>
  <c r="V90" i="1"/>
  <c r="AF89" i="1"/>
  <c r="V89" i="1"/>
  <c r="AF88" i="1"/>
  <c r="V88" i="1"/>
  <c r="AF87" i="1"/>
  <c r="V87" i="1"/>
  <c r="AF86" i="1"/>
  <c r="V86" i="1"/>
  <c r="AF85" i="1"/>
  <c r="V85" i="1"/>
  <c r="AF84" i="1"/>
  <c r="V84" i="1"/>
  <c r="AF83" i="1"/>
  <c r="V83" i="1"/>
  <c r="AF82" i="1"/>
  <c r="V82" i="1"/>
  <c r="BI81" i="1"/>
  <c r="BH81" i="1"/>
  <c r="BG81" i="1"/>
  <c r="BF81" i="1"/>
  <c r="BE81" i="1"/>
  <c r="BD81" i="1"/>
  <c r="BD80" i="1" s="1"/>
  <c r="BC81" i="1"/>
  <c r="BC80" i="1" s="1"/>
  <c r="BB81" i="1"/>
  <c r="BA81" i="1"/>
  <c r="AZ81" i="1"/>
  <c r="AY81" i="1"/>
  <c r="AX81" i="1"/>
  <c r="AX80" i="1" s="1"/>
  <c r="AW81" i="1"/>
  <c r="AW80" i="1" s="1"/>
  <c r="AV81" i="1"/>
  <c r="AU81" i="1"/>
  <c r="AT81" i="1"/>
  <c r="AS81" i="1"/>
  <c r="AR81" i="1"/>
  <c r="AR80" i="1" s="1"/>
  <c r="AQ81" i="1"/>
  <c r="AQ80" i="1" s="1"/>
  <c r="AF81" i="1"/>
  <c r="V81" i="1"/>
  <c r="BI80" i="1"/>
  <c r="BH80" i="1"/>
  <c r="BG80" i="1"/>
  <c r="BF80" i="1"/>
  <c r="BE80" i="1"/>
  <c r="BB80" i="1"/>
  <c r="BA80" i="1"/>
  <c r="AZ80" i="1"/>
  <c r="AY80" i="1"/>
  <c r="AV80" i="1"/>
  <c r="AU80" i="1"/>
  <c r="AT80" i="1"/>
  <c r="AS80" i="1"/>
  <c r="AF80" i="1"/>
  <c r="V80" i="1"/>
  <c r="BI79" i="1"/>
  <c r="BH79" i="1"/>
  <c r="BG79" i="1"/>
  <c r="BF79" i="1"/>
  <c r="BE79" i="1"/>
  <c r="BD79" i="1"/>
  <c r="BC79" i="1"/>
  <c r="BB79" i="1"/>
  <c r="BA79" i="1"/>
  <c r="AZ79" i="1"/>
  <c r="AY79" i="1"/>
  <c r="AX79" i="1"/>
  <c r="AW79" i="1"/>
  <c r="AV79" i="1"/>
  <c r="AU79" i="1"/>
  <c r="AT79" i="1"/>
  <c r="AS79" i="1"/>
  <c r="AR79" i="1"/>
  <c r="AQ79" i="1"/>
  <c r="AF79" i="1"/>
  <c r="V79" i="1"/>
  <c r="BI78" i="1"/>
  <c r="BH78" i="1"/>
  <c r="BG78" i="1"/>
  <c r="BF78" i="1"/>
  <c r="BE78" i="1"/>
  <c r="BD78" i="1"/>
  <c r="BC78" i="1"/>
  <c r="BB78" i="1"/>
  <c r="BA78" i="1"/>
  <c r="AZ78" i="1"/>
  <c r="AY78" i="1"/>
  <c r="AX78" i="1"/>
  <c r="AW78" i="1"/>
  <c r="AV78" i="1"/>
  <c r="AU78" i="1"/>
  <c r="AT78" i="1"/>
  <c r="AS78" i="1"/>
  <c r="AR78" i="1"/>
  <c r="AQ78" i="1"/>
  <c r="AF78" i="1"/>
  <c r="V78" i="1"/>
  <c r="BI77" i="1"/>
  <c r="BI76" i="1" s="1"/>
  <c r="BH77" i="1"/>
  <c r="BG77" i="1"/>
  <c r="BF77" i="1"/>
  <c r="BE77" i="1"/>
  <c r="BD77" i="1"/>
  <c r="BC77" i="1"/>
  <c r="BB77" i="1"/>
  <c r="BA77" i="1"/>
  <c r="AZ77" i="1"/>
  <c r="AY77" i="1"/>
  <c r="AX77" i="1"/>
  <c r="AW77" i="1"/>
  <c r="AV77" i="1"/>
  <c r="AU77" i="1"/>
  <c r="AT77" i="1"/>
  <c r="AS77" i="1"/>
  <c r="AR77" i="1"/>
  <c r="AQ77" i="1"/>
  <c r="AF77" i="1"/>
  <c r="V77" i="1"/>
  <c r="BH76" i="1"/>
  <c r="BG76" i="1"/>
  <c r="BF76" i="1"/>
  <c r="BE76" i="1"/>
  <c r="BD76" i="1"/>
  <c r="BC76" i="1"/>
  <c r="BB76" i="1"/>
  <c r="BA76" i="1"/>
  <c r="AZ76" i="1"/>
  <c r="AY76" i="1"/>
  <c r="AX76" i="1"/>
  <c r="AW76" i="1"/>
  <c r="AV76" i="1"/>
  <c r="AU76" i="1"/>
  <c r="AT76" i="1"/>
  <c r="AS76" i="1"/>
  <c r="AR76" i="1"/>
  <c r="AQ76" i="1"/>
  <c r="AF76" i="1"/>
  <c r="V76" i="1"/>
  <c r="BI75" i="1"/>
  <c r="BH75" i="1"/>
  <c r="BG75" i="1"/>
  <c r="BF75" i="1"/>
  <c r="BE75" i="1"/>
  <c r="BD75" i="1"/>
  <c r="BC75" i="1"/>
  <c r="BB75" i="1"/>
  <c r="BA75" i="1"/>
  <c r="AZ75" i="1"/>
  <c r="AY75" i="1"/>
  <c r="AX75" i="1"/>
  <c r="AW75" i="1"/>
  <c r="AV75" i="1"/>
  <c r="AU75" i="1"/>
  <c r="AT75" i="1"/>
  <c r="AS75" i="1"/>
  <c r="AR75" i="1"/>
  <c r="AQ75" i="1"/>
  <c r="AF75" i="1"/>
  <c r="V75" i="1"/>
  <c r="BI74" i="1"/>
  <c r="BH74" i="1"/>
  <c r="BG74" i="1"/>
  <c r="BF74" i="1"/>
  <c r="BE74" i="1"/>
  <c r="BD74" i="1"/>
  <c r="BC74" i="1"/>
  <c r="BB74" i="1"/>
  <c r="BA74" i="1"/>
  <c r="AZ74" i="1"/>
  <c r="AY74" i="1"/>
  <c r="AX74" i="1"/>
  <c r="AW74" i="1"/>
  <c r="AV74" i="1"/>
  <c r="AU74" i="1"/>
  <c r="AT74" i="1"/>
  <c r="AS74" i="1"/>
  <c r="AR74" i="1"/>
  <c r="AQ74" i="1"/>
  <c r="AF74" i="1"/>
  <c r="V74" i="1"/>
  <c r="BI73" i="1"/>
  <c r="BH73" i="1"/>
  <c r="BG73" i="1"/>
  <c r="BF73" i="1"/>
  <c r="BE73" i="1"/>
  <c r="BD73" i="1"/>
  <c r="BC73" i="1"/>
  <c r="BB73" i="1"/>
  <c r="BA73" i="1"/>
  <c r="AZ73" i="1"/>
  <c r="AY73" i="1"/>
  <c r="AX73" i="1"/>
  <c r="AW73" i="1"/>
  <c r="AV73" i="1"/>
  <c r="AU73" i="1"/>
  <c r="AT73" i="1"/>
  <c r="AS73" i="1"/>
  <c r="AR73" i="1"/>
  <c r="AQ73" i="1"/>
  <c r="AQ72" i="1" s="1"/>
  <c r="AF73" i="1"/>
  <c r="V73" i="1"/>
  <c r="BI72" i="1"/>
  <c r="BH72" i="1"/>
  <c r="BG72" i="1"/>
  <c r="BF72" i="1"/>
  <c r="BE72" i="1"/>
  <c r="BD72" i="1"/>
  <c r="BC72" i="1"/>
  <c r="BB72" i="1"/>
  <c r="BA72" i="1"/>
  <c r="AZ72" i="1"/>
  <c r="AY72" i="1"/>
  <c r="AX72" i="1"/>
  <c r="AW72" i="1"/>
  <c r="AV72" i="1"/>
  <c r="AU72" i="1"/>
  <c r="AT72" i="1"/>
  <c r="AS72" i="1"/>
  <c r="AR72" i="1"/>
  <c r="AF72" i="1"/>
  <c r="V72" i="1"/>
  <c r="BI71" i="1"/>
  <c r="BH71" i="1"/>
  <c r="BG71" i="1"/>
  <c r="BF71" i="1"/>
  <c r="BE71" i="1"/>
  <c r="BD71" i="1"/>
  <c r="BC71" i="1"/>
  <c r="BB71" i="1"/>
  <c r="BA71" i="1"/>
  <c r="AZ71" i="1"/>
  <c r="AY71" i="1"/>
  <c r="AX71" i="1"/>
  <c r="AW71" i="1"/>
  <c r="AV71" i="1"/>
  <c r="AU71" i="1"/>
  <c r="AT71" i="1"/>
  <c r="AS71" i="1"/>
  <c r="AR71" i="1"/>
  <c r="AQ71" i="1"/>
  <c r="AF71" i="1"/>
  <c r="V71" i="1"/>
  <c r="BI70" i="1"/>
  <c r="BH70" i="1"/>
  <c r="BG70" i="1"/>
  <c r="BF70" i="1"/>
  <c r="BE70" i="1"/>
  <c r="BD70" i="1"/>
  <c r="BC70" i="1"/>
  <c r="BB70" i="1"/>
  <c r="BA70" i="1"/>
  <c r="AZ70" i="1"/>
  <c r="AY70" i="1"/>
  <c r="AX70" i="1"/>
  <c r="AW70" i="1"/>
  <c r="AV70" i="1"/>
  <c r="AU70" i="1"/>
  <c r="AT70" i="1"/>
  <c r="AS70" i="1"/>
  <c r="AR70" i="1"/>
  <c r="AQ70" i="1"/>
  <c r="AF70" i="1"/>
  <c r="V70" i="1"/>
  <c r="BI69" i="1"/>
  <c r="BH69" i="1"/>
  <c r="BG69" i="1"/>
  <c r="BF69" i="1"/>
  <c r="BE69" i="1"/>
  <c r="BD69" i="1"/>
  <c r="BC69" i="1"/>
  <c r="BC68" i="1" s="1"/>
  <c r="BB69" i="1"/>
  <c r="BA69" i="1"/>
  <c r="AZ69" i="1"/>
  <c r="AY69" i="1"/>
  <c r="AX69" i="1"/>
  <c r="AW69" i="1"/>
  <c r="AV69" i="1"/>
  <c r="AU69" i="1"/>
  <c r="AT69" i="1"/>
  <c r="AS69" i="1"/>
  <c r="AR69" i="1"/>
  <c r="AQ69" i="1"/>
  <c r="AF69" i="1"/>
  <c r="V69" i="1"/>
  <c r="BI68" i="1"/>
  <c r="BH68" i="1"/>
  <c r="BG68" i="1"/>
  <c r="BF68" i="1"/>
  <c r="BE68" i="1"/>
  <c r="BD68" i="1"/>
  <c r="BB68" i="1"/>
  <c r="BA68" i="1"/>
  <c r="AZ68" i="1"/>
  <c r="AY68" i="1"/>
  <c r="AX68" i="1"/>
  <c r="AW68" i="1"/>
  <c r="AV68" i="1"/>
  <c r="AU68" i="1"/>
  <c r="AT68" i="1"/>
  <c r="AS68" i="1"/>
  <c r="AR68" i="1"/>
  <c r="AQ68" i="1"/>
  <c r="AF68" i="1"/>
  <c r="V68" i="1"/>
  <c r="BI67" i="1"/>
  <c r="BH67" i="1"/>
  <c r="BG67" i="1"/>
  <c r="BF67" i="1"/>
  <c r="BE67" i="1"/>
  <c r="BD67" i="1"/>
  <c r="BC67" i="1"/>
  <c r="BB67" i="1"/>
  <c r="BA67" i="1"/>
  <c r="AZ67" i="1"/>
  <c r="AY67" i="1"/>
  <c r="AX67" i="1"/>
  <c r="AW67" i="1"/>
  <c r="AW66" i="1" s="1"/>
  <c r="AV67" i="1"/>
  <c r="AU67" i="1"/>
  <c r="AT67" i="1"/>
  <c r="AS67" i="1"/>
  <c r="AR67" i="1"/>
  <c r="AQ67" i="1"/>
  <c r="AF67" i="1"/>
  <c r="V67" i="1"/>
  <c r="BI66" i="1"/>
  <c r="BH66" i="1"/>
  <c r="BG66" i="1"/>
  <c r="BF66" i="1"/>
  <c r="BE66" i="1"/>
  <c r="BD66" i="1"/>
  <c r="BC66" i="1"/>
  <c r="BB66" i="1"/>
  <c r="BA66" i="1"/>
  <c r="AZ66" i="1"/>
  <c r="AY66" i="1"/>
  <c r="AX66" i="1"/>
  <c r="AV66" i="1"/>
  <c r="AU66" i="1"/>
  <c r="AT66" i="1"/>
  <c r="AS66" i="1"/>
  <c r="AR66" i="1"/>
  <c r="AQ66" i="1"/>
  <c r="AF66" i="1"/>
  <c r="V66" i="1"/>
  <c r="BI65" i="1"/>
  <c r="BH65" i="1"/>
  <c r="BG65" i="1"/>
  <c r="BF65" i="1"/>
  <c r="BE65" i="1"/>
  <c r="BD65" i="1"/>
  <c r="BC65" i="1"/>
  <c r="BB65" i="1"/>
  <c r="BA65" i="1"/>
  <c r="AZ65" i="1"/>
  <c r="AY65" i="1"/>
  <c r="AX65" i="1"/>
  <c r="AW65" i="1"/>
  <c r="AV65" i="1"/>
  <c r="AU65" i="1"/>
  <c r="AT65" i="1"/>
  <c r="AS65" i="1"/>
  <c r="AR65" i="1"/>
  <c r="AQ65" i="1"/>
  <c r="AQ64" i="1" s="1"/>
  <c r="AF65" i="1"/>
  <c r="V65" i="1"/>
  <c r="BI64" i="1"/>
  <c r="BH64" i="1"/>
  <c r="BG64" i="1"/>
  <c r="BF64" i="1"/>
  <c r="BE64" i="1"/>
  <c r="BD64" i="1"/>
  <c r="BC64" i="1"/>
  <c r="BB64" i="1"/>
  <c r="BA64" i="1"/>
  <c r="AZ64" i="1"/>
  <c r="AY64" i="1"/>
  <c r="AX64" i="1"/>
  <c r="AW64" i="1"/>
  <c r="AV64" i="1"/>
  <c r="AU64" i="1"/>
  <c r="AT64" i="1"/>
  <c r="AS64" i="1"/>
  <c r="AR64" i="1"/>
  <c r="AF64" i="1"/>
  <c r="V64" i="1"/>
  <c r="BI63" i="1"/>
  <c r="BH63" i="1"/>
  <c r="BG63" i="1"/>
  <c r="BF63" i="1"/>
  <c r="BE63" i="1"/>
  <c r="BD63" i="1"/>
  <c r="BC63" i="1"/>
  <c r="BB63" i="1"/>
  <c r="BA63" i="1"/>
  <c r="AZ63" i="1"/>
  <c r="AY63" i="1"/>
  <c r="AX63" i="1"/>
  <c r="AW63" i="1"/>
  <c r="AW62" i="1" s="1"/>
  <c r="AV63" i="1"/>
  <c r="AU63" i="1"/>
  <c r="AT63" i="1"/>
  <c r="AS63" i="1"/>
  <c r="AR63" i="1"/>
  <c r="AQ63" i="1"/>
  <c r="AF63" i="1"/>
  <c r="V63" i="1"/>
  <c r="BI62" i="1"/>
  <c r="BH62" i="1"/>
  <c r="BG62" i="1"/>
  <c r="BF62" i="1"/>
  <c r="BE62" i="1"/>
  <c r="BD62" i="1"/>
  <c r="BC62" i="1"/>
  <c r="BB62" i="1"/>
  <c r="BA62" i="1"/>
  <c r="AZ62" i="1"/>
  <c r="AY62" i="1"/>
  <c r="AX62" i="1"/>
  <c r="AV62" i="1"/>
  <c r="AU62" i="1"/>
  <c r="AT62" i="1"/>
  <c r="AS62" i="1"/>
  <c r="AR62" i="1"/>
  <c r="AQ62" i="1"/>
  <c r="AF62" i="1"/>
  <c r="V62" i="1"/>
  <c r="BI61" i="1"/>
  <c r="BH61" i="1"/>
  <c r="BG61" i="1"/>
  <c r="BF61" i="1"/>
  <c r="BE61" i="1"/>
  <c r="BD61" i="1"/>
  <c r="BC61" i="1"/>
  <c r="BB61" i="1"/>
  <c r="BA61" i="1"/>
  <c r="AZ61" i="1"/>
  <c r="AY61" i="1"/>
  <c r="AX61" i="1"/>
  <c r="AW61" i="1"/>
  <c r="AV61" i="1"/>
  <c r="AU61" i="1"/>
  <c r="AT61" i="1"/>
  <c r="AS61" i="1"/>
  <c r="AR61" i="1"/>
  <c r="AQ61" i="1"/>
  <c r="AF61" i="1"/>
  <c r="V61" i="1"/>
  <c r="BI60" i="1"/>
  <c r="BH60" i="1"/>
  <c r="BG60" i="1"/>
  <c r="BF60" i="1"/>
  <c r="BE60" i="1"/>
  <c r="BD60" i="1"/>
  <c r="BC60" i="1"/>
  <c r="BB60" i="1"/>
  <c r="BA60" i="1"/>
  <c r="AZ60" i="1"/>
  <c r="AY60" i="1"/>
  <c r="AX60" i="1"/>
  <c r="AW60" i="1"/>
  <c r="AV60" i="1"/>
  <c r="AU60" i="1"/>
  <c r="AT60" i="1"/>
  <c r="AS60" i="1"/>
  <c r="AR60" i="1"/>
  <c r="AQ60" i="1"/>
  <c r="AF60" i="1"/>
  <c r="V60" i="1"/>
  <c r="BI59" i="1"/>
  <c r="BH59" i="1"/>
  <c r="BG59" i="1"/>
  <c r="BF59" i="1"/>
  <c r="BE59" i="1"/>
  <c r="BD59" i="1"/>
  <c r="BC59" i="1"/>
  <c r="BB59" i="1"/>
  <c r="BA59" i="1"/>
  <c r="AZ59" i="1"/>
  <c r="AY59" i="1"/>
  <c r="AX59" i="1"/>
  <c r="AW59" i="1"/>
  <c r="AV59" i="1"/>
  <c r="AU59" i="1"/>
  <c r="AT59" i="1"/>
  <c r="AS59" i="1"/>
  <c r="AR59" i="1"/>
  <c r="AQ59" i="1"/>
  <c r="AF59" i="1"/>
  <c r="V59" i="1"/>
  <c r="BI58" i="1"/>
  <c r="BH58" i="1"/>
  <c r="BG58" i="1"/>
  <c r="BF58" i="1"/>
  <c r="BE58" i="1"/>
  <c r="BD58" i="1"/>
  <c r="BC58" i="1"/>
  <c r="BB58" i="1"/>
  <c r="BA58" i="1"/>
  <c r="AZ58" i="1"/>
  <c r="AY58" i="1"/>
  <c r="AX58" i="1"/>
  <c r="AW58" i="1"/>
  <c r="AV58" i="1"/>
  <c r="AU58" i="1"/>
  <c r="AT58" i="1"/>
  <c r="AS58" i="1"/>
  <c r="AR58" i="1"/>
  <c r="AQ58" i="1"/>
  <c r="AF58" i="1"/>
  <c r="V58" i="1"/>
  <c r="BI57" i="1"/>
  <c r="BH57" i="1"/>
  <c r="BG57" i="1"/>
  <c r="BF57" i="1"/>
  <c r="BE57" i="1"/>
  <c r="BD57" i="1"/>
  <c r="BC57" i="1"/>
  <c r="BB57" i="1"/>
  <c r="BA57" i="1"/>
  <c r="AZ57" i="1"/>
  <c r="AY57" i="1"/>
  <c r="AX57" i="1"/>
  <c r="AW57" i="1"/>
  <c r="AV57" i="1"/>
  <c r="AU57" i="1"/>
  <c r="AT57" i="1"/>
  <c r="AS57" i="1"/>
  <c r="AR57" i="1"/>
  <c r="AQ57" i="1"/>
  <c r="AF57" i="1"/>
  <c r="V57" i="1"/>
  <c r="BI56" i="1"/>
  <c r="BH56" i="1"/>
  <c r="BG56" i="1"/>
  <c r="BF56" i="1"/>
  <c r="BE56" i="1"/>
  <c r="BD56" i="1"/>
  <c r="BC56" i="1"/>
  <c r="BB56" i="1"/>
  <c r="BA56" i="1"/>
  <c r="AZ56" i="1"/>
  <c r="AY56" i="1"/>
  <c r="AX56" i="1"/>
  <c r="AW56" i="1"/>
  <c r="AV56" i="1"/>
  <c r="AU56" i="1"/>
  <c r="AT56" i="1"/>
  <c r="AS56" i="1"/>
  <c r="AR56" i="1"/>
  <c r="AQ56" i="1"/>
  <c r="AF56" i="1"/>
  <c r="V56" i="1"/>
  <c r="BI55" i="1"/>
  <c r="BH55" i="1"/>
  <c r="BG55" i="1"/>
  <c r="BF55" i="1"/>
  <c r="BE55" i="1"/>
  <c r="BD55" i="1"/>
  <c r="BC55" i="1"/>
  <c r="BB55" i="1"/>
  <c r="BA55" i="1"/>
  <c r="AZ55" i="1"/>
  <c r="AY55" i="1"/>
  <c r="AX55" i="1"/>
  <c r="AW55" i="1"/>
  <c r="AV55" i="1"/>
  <c r="AU55" i="1"/>
  <c r="AT55" i="1"/>
  <c r="AS55" i="1"/>
  <c r="AR55" i="1"/>
  <c r="AQ55" i="1"/>
  <c r="AF55" i="1"/>
  <c r="V55" i="1"/>
  <c r="BI54" i="1"/>
  <c r="BH54" i="1"/>
  <c r="BG54" i="1"/>
  <c r="BF54" i="1"/>
  <c r="BE54" i="1"/>
  <c r="BD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AQ54" i="1"/>
  <c r="AF54" i="1"/>
  <c r="V54" i="1"/>
  <c r="BI53" i="1"/>
  <c r="BH53" i="1"/>
  <c r="BG53" i="1"/>
  <c r="BF53" i="1"/>
  <c r="BE53" i="1"/>
  <c r="BD53" i="1"/>
  <c r="BC53" i="1"/>
  <c r="BB53" i="1"/>
  <c r="BA53" i="1"/>
  <c r="AZ53" i="1"/>
  <c r="AY53" i="1"/>
  <c r="AX53" i="1"/>
  <c r="AW53" i="1"/>
  <c r="AW52" i="1" s="1"/>
  <c r="AV53" i="1"/>
  <c r="AU53" i="1"/>
  <c r="AT53" i="1"/>
  <c r="AS53" i="1"/>
  <c r="AR53" i="1"/>
  <c r="AQ53" i="1"/>
  <c r="AF53" i="1"/>
  <c r="V53" i="1"/>
  <c r="BI52" i="1"/>
  <c r="BH52" i="1"/>
  <c r="BG52" i="1"/>
  <c r="BF52" i="1"/>
  <c r="BE52" i="1"/>
  <c r="BD52" i="1"/>
  <c r="BC52" i="1"/>
  <c r="BB52" i="1"/>
  <c r="BA52" i="1"/>
  <c r="AZ52" i="1"/>
  <c r="AY52" i="1"/>
  <c r="AX52" i="1"/>
  <c r="AV52" i="1"/>
  <c r="AU52" i="1"/>
  <c r="AT52" i="1"/>
  <c r="AS52" i="1"/>
  <c r="AR52" i="1"/>
  <c r="AQ52" i="1"/>
  <c r="AF52" i="1"/>
  <c r="V52" i="1"/>
  <c r="BI51" i="1"/>
  <c r="BH51" i="1"/>
  <c r="BG51" i="1"/>
  <c r="BF51" i="1"/>
  <c r="BE51" i="1"/>
  <c r="BD51" i="1"/>
  <c r="BC51" i="1"/>
  <c r="BB51" i="1"/>
  <c r="BA51" i="1"/>
  <c r="AZ51" i="1"/>
  <c r="AY51" i="1"/>
  <c r="AX51" i="1"/>
  <c r="AW51" i="1"/>
  <c r="AW50" i="1" s="1"/>
  <c r="AV51" i="1"/>
  <c r="AU51" i="1"/>
  <c r="AT51" i="1"/>
  <c r="AS51" i="1"/>
  <c r="AR51" i="1"/>
  <c r="AQ51" i="1"/>
  <c r="AF51" i="1"/>
  <c r="V51" i="1"/>
  <c r="BI50" i="1"/>
  <c r="BH50" i="1"/>
  <c r="BG50" i="1"/>
  <c r="BF50" i="1"/>
  <c r="BE50" i="1"/>
  <c r="BD50" i="1"/>
  <c r="BC50" i="1"/>
  <c r="BB50" i="1"/>
  <c r="BA50" i="1"/>
  <c r="AZ50" i="1"/>
  <c r="AY50" i="1"/>
  <c r="AX50" i="1"/>
  <c r="AV50" i="1"/>
  <c r="AU50" i="1"/>
  <c r="AT50" i="1"/>
  <c r="AS50" i="1"/>
  <c r="AR50" i="1"/>
  <c r="AQ50" i="1"/>
  <c r="AF50" i="1"/>
  <c r="V50" i="1"/>
  <c r="BI49" i="1"/>
  <c r="BH49" i="1"/>
  <c r="BG49" i="1"/>
  <c r="BF49" i="1"/>
  <c r="BE49" i="1"/>
  <c r="BD49" i="1"/>
  <c r="BC49" i="1"/>
  <c r="BB49" i="1"/>
  <c r="BA49" i="1"/>
  <c r="AZ49" i="1"/>
  <c r="AY49" i="1"/>
  <c r="AX49" i="1"/>
  <c r="AW49" i="1"/>
  <c r="AV49" i="1"/>
  <c r="AU49" i="1"/>
  <c r="AT49" i="1"/>
  <c r="AS49" i="1"/>
  <c r="AR49" i="1"/>
  <c r="AQ49" i="1"/>
  <c r="AF49" i="1"/>
  <c r="V49" i="1"/>
  <c r="BI48" i="1"/>
  <c r="BH48" i="1"/>
  <c r="BG48" i="1"/>
  <c r="BF48" i="1"/>
  <c r="BE48" i="1"/>
  <c r="BD48" i="1"/>
  <c r="BC48" i="1"/>
  <c r="BB48" i="1"/>
  <c r="BA48" i="1"/>
  <c r="AZ48" i="1"/>
  <c r="AY48" i="1"/>
  <c r="AX48" i="1"/>
  <c r="AW48" i="1"/>
  <c r="AV48" i="1"/>
  <c r="AU48" i="1"/>
  <c r="AT48" i="1"/>
  <c r="AS48" i="1"/>
  <c r="AR48" i="1"/>
  <c r="AQ48" i="1"/>
  <c r="AF48" i="1"/>
  <c r="V48" i="1"/>
  <c r="BI47" i="1"/>
  <c r="BH47" i="1"/>
  <c r="BG47" i="1"/>
  <c r="BF47" i="1"/>
  <c r="BE47" i="1"/>
  <c r="BD47" i="1"/>
  <c r="BC47" i="1"/>
  <c r="BC46" i="1" s="1"/>
  <c r="BB47" i="1"/>
  <c r="BA47" i="1"/>
  <c r="AZ47" i="1"/>
  <c r="AY47" i="1"/>
  <c r="AX47" i="1"/>
  <c r="AW47" i="1"/>
  <c r="AV47" i="1"/>
  <c r="AU47" i="1"/>
  <c r="AT47" i="1"/>
  <c r="AS47" i="1"/>
  <c r="AR47" i="1"/>
  <c r="AQ47" i="1"/>
  <c r="AF47" i="1"/>
  <c r="V47" i="1"/>
  <c r="BI46" i="1"/>
  <c r="BH46" i="1"/>
  <c r="BG46" i="1"/>
  <c r="BF46" i="1"/>
  <c r="BE46" i="1"/>
  <c r="BD46" i="1"/>
  <c r="BB46" i="1"/>
  <c r="BA46" i="1"/>
  <c r="AZ46" i="1"/>
  <c r="AY46" i="1"/>
  <c r="AX46" i="1"/>
  <c r="AW46" i="1"/>
  <c r="AV46" i="1"/>
  <c r="AU46" i="1"/>
  <c r="AT46" i="1"/>
  <c r="AS46" i="1"/>
  <c r="AR46" i="1"/>
  <c r="AQ46" i="1"/>
  <c r="AF46" i="1"/>
  <c r="V46" i="1"/>
  <c r="BI45" i="1"/>
  <c r="BH45" i="1"/>
  <c r="BG45" i="1"/>
  <c r="BF45" i="1"/>
  <c r="BE45" i="1"/>
  <c r="BD45" i="1"/>
  <c r="BC45" i="1"/>
  <c r="BB45" i="1"/>
  <c r="BA45" i="1"/>
  <c r="AZ45" i="1"/>
  <c r="AY45" i="1"/>
  <c r="AX45" i="1"/>
  <c r="AW45" i="1"/>
  <c r="AV45" i="1"/>
  <c r="AU45" i="1"/>
  <c r="AT45" i="1"/>
  <c r="AS45" i="1"/>
  <c r="AR45" i="1"/>
  <c r="AQ45" i="1"/>
  <c r="AQ44" i="1" s="1"/>
  <c r="AF45" i="1"/>
  <c r="V45" i="1"/>
  <c r="BI44" i="1"/>
  <c r="BH44" i="1"/>
  <c r="BG44" i="1"/>
  <c r="BF44" i="1"/>
  <c r="BE44" i="1"/>
  <c r="BD44" i="1"/>
  <c r="BC44" i="1"/>
  <c r="BB44" i="1"/>
  <c r="BA44" i="1"/>
  <c r="AZ44" i="1"/>
  <c r="AY44" i="1"/>
  <c r="AX44" i="1"/>
  <c r="AW44" i="1"/>
  <c r="AV44" i="1"/>
  <c r="AU44" i="1"/>
  <c r="AT44" i="1"/>
  <c r="AS44" i="1"/>
  <c r="AR44" i="1"/>
  <c r="AF44" i="1"/>
  <c r="V44" i="1"/>
  <c r="AF43" i="1"/>
  <c r="V43" i="1"/>
  <c r="AF42" i="1"/>
  <c r="V42" i="1"/>
  <c r="AF41" i="1"/>
  <c r="V41" i="1"/>
  <c r="AF40" i="1"/>
  <c r="V40" i="1"/>
  <c r="AF39" i="1"/>
  <c r="V39" i="1"/>
  <c r="AF38" i="1"/>
  <c r="V38" i="1"/>
  <c r="AF37" i="1"/>
  <c r="V37" i="1"/>
  <c r="AF36" i="1"/>
  <c r="V36" i="1"/>
  <c r="AF35" i="1"/>
  <c r="V35" i="1"/>
  <c r="AF34" i="1"/>
  <c r="V34" i="1"/>
  <c r="AF33" i="1"/>
  <c r="V33" i="1"/>
  <c r="AF32" i="1"/>
  <c r="V32" i="1"/>
  <c r="AF31" i="1"/>
  <c r="V31" i="1"/>
  <c r="AF30" i="1"/>
  <c r="V30" i="1"/>
  <c r="AF29" i="1"/>
  <c r="V29" i="1"/>
  <c r="AF28" i="1"/>
  <c r="V28" i="1"/>
  <c r="AF27" i="1"/>
  <c r="V27" i="1"/>
  <c r="AF26" i="1"/>
  <c r="V26" i="1"/>
  <c r="AF25" i="1"/>
  <c r="V25" i="1"/>
  <c r="AF24" i="1"/>
  <c r="V24" i="1"/>
  <c r="AF23" i="1"/>
  <c r="V23" i="1"/>
  <c r="AF22" i="1"/>
  <c r="V22" i="1"/>
  <c r="AF21" i="1"/>
  <c r="V21" i="1"/>
  <c r="AF20" i="1"/>
  <c r="V20" i="1"/>
  <c r="AF19" i="1"/>
  <c r="V19" i="1"/>
  <c r="AF18" i="1"/>
  <c r="V18" i="1"/>
  <c r="AF17" i="1"/>
  <c r="V17" i="1"/>
  <c r="AF16" i="1"/>
  <c r="V16" i="1"/>
  <c r="AF15" i="1"/>
  <c r="V15" i="1"/>
  <c r="AF14" i="1"/>
  <c r="V14" i="1"/>
  <c r="AF13" i="1"/>
  <c r="V13" i="1"/>
  <c r="AF12" i="1"/>
  <c r="V12" i="1"/>
  <c r="AF11" i="1"/>
  <c r="V11" i="1"/>
  <c r="AF10" i="1"/>
  <c r="V10" i="1"/>
  <c r="AF9" i="1"/>
  <c r="V9" i="1"/>
  <c r="AF8" i="1"/>
  <c r="V8" i="1"/>
  <c r="AF7" i="1"/>
  <c r="V7" i="1"/>
  <c r="AF6" i="1"/>
  <c r="V6" i="1"/>
  <c r="AF5" i="1"/>
  <c r="V5" i="1"/>
  <c r="AM4" i="1"/>
  <c r="AF4" i="1"/>
  <c r="V4" i="1"/>
  <c r="AF3" i="1"/>
  <c r="V3" i="1"/>
  <c r="W74" i="1" l="1"/>
  <c r="AB74" i="1" s="1"/>
  <c r="W59" i="1"/>
  <c r="AB59" i="1" s="1"/>
  <c r="W11" i="1"/>
  <c r="AB11" i="1" s="1"/>
  <c r="W29" i="1"/>
  <c r="AB29" i="1" s="1"/>
  <c r="W51" i="1"/>
  <c r="AB51" i="1" s="1"/>
  <c r="W47" i="1"/>
  <c r="AB47" i="1" s="1"/>
  <c r="W9" i="1"/>
  <c r="AB9" i="1" s="1"/>
  <c r="W27" i="1"/>
  <c r="AB27" i="1" s="1"/>
  <c r="W45" i="1"/>
  <c r="AB45" i="1" s="1"/>
  <c r="W67" i="1"/>
  <c r="AB67" i="1" s="1"/>
  <c r="W105" i="1"/>
  <c r="AB105" i="1" s="1"/>
  <c r="W152" i="1"/>
  <c r="AB152" i="1" s="1"/>
  <c r="W190" i="1"/>
  <c r="AB190" i="1" s="1"/>
  <c r="W194" i="1"/>
  <c r="AB194" i="1" s="1"/>
  <c r="W82" i="1"/>
  <c r="AB82" i="1" s="1"/>
  <c r="W147" i="1"/>
  <c r="AB147" i="1" s="1"/>
  <c r="W185" i="1"/>
  <c r="AB185" i="1" s="1"/>
  <c r="W99" i="1"/>
  <c r="AB99" i="1" s="1"/>
  <c r="W155" i="1"/>
  <c r="AB155" i="1" s="1"/>
  <c r="W213" i="1"/>
  <c r="AB213" i="1" s="1"/>
  <c r="W255" i="1"/>
  <c r="AB255" i="1" s="1"/>
  <c r="W85" i="1"/>
  <c r="AB85" i="1" s="1"/>
  <c r="W218" i="1"/>
  <c r="AB218" i="1" s="1"/>
  <c r="V811" i="1"/>
  <c r="W52" i="1" s="1"/>
  <c r="AB52" i="1" s="1"/>
  <c r="W103" i="1"/>
  <c r="AB103" i="1" s="1"/>
  <c r="W115" i="1"/>
  <c r="AB115" i="1" s="1"/>
  <c r="W140" i="1"/>
  <c r="AB140" i="1" s="1"/>
  <c r="W142" i="1"/>
  <c r="AB142" i="1" s="1"/>
  <c r="W159" i="1"/>
  <c r="AB159" i="1" s="1"/>
  <c r="W161" i="1"/>
  <c r="AB161" i="1" s="1"/>
  <c r="W178" i="1"/>
  <c r="AB178" i="1" s="1"/>
  <c r="W193" i="1"/>
  <c r="AB193" i="1" s="1"/>
  <c r="W197" i="1"/>
  <c r="AB197" i="1" s="1"/>
  <c r="W177" i="1"/>
  <c r="AB177" i="1" s="1"/>
  <c r="W3" i="1"/>
  <c r="AB3" i="1" s="1"/>
  <c r="W88" i="1"/>
  <c r="AB88" i="1" s="1"/>
  <c r="W112" i="1"/>
  <c r="AB112" i="1" s="1"/>
  <c r="W124" i="1"/>
  <c r="AB124" i="1" s="1"/>
  <c r="W146" i="1"/>
  <c r="AB146" i="1" s="1"/>
  <c r="W148" i="1"/>
  <c r="AB148" i="1" s="1"/>
  <c r="W167" i="1"/>
  <c r="AB167" i="1" s="1"/>
  <c r="W182" i="1"/>
  <c r="AB182" i="1" s="1"/>
  <c r="W201" i="1"/>
  <c r="AB201" i="1" s="1"/>
  <c r="W203" i="1"/>
  <c r="AB203" i="1" s="1"/>
  <c r="W214" i="1"/>
  <c r="AB214" i="1" s="1"/>
  <c r="W220" i="1"/>
  <c r="AB220" i="1" s="1"/>
  <c r="W232" i="1"/>
  <c r="AB232" i="1" s="1"/>
  <c r="W205" i="1"/>
  <c r="AB205" i="1" s="1"/>
  <c r="W230" i="1"/>
  <c r="AB230" i="1" s="1"/>
  <c r="W235" i="1"/>
  <c r="AB235" i="1" s="1"/>
  <c r="W239" i="1"/>
  <c r="AB239" i="1" s="1"/>
  <c r="W247" i="1"/>
  <c r="AB247" i="1" s="1"/>
  <c r="W251" i="1"/>
  <c r="AB251" i="1" s="1"/>
  <c r="W809" i="1"/>
  <c r="AB809" i="1" s="1"/>
  <c r="W300" i="1"/>
  <c r="AB300" i="1" s="1"/>
  <c r="W306" i="1"/>
  <c r="AB306" i="1" s="1"/>
  <c r="W318" i="1"/>
  <c r="AB318" i="1" s="1"/>
  <c r="W324" i="1"/>
  <c r="AB324" i="1" s="1"/>
  <c r="W336" i="1"/>
  <c r="AB336" i="1" s="1"/>
  <c r="W342" i="1"/>
  <c r="AB342" i="1" s="1"/>
  <c r="W349" i="1"/>
  <c r="AB349" i="1" s="1"/>
  <c r="W139" i="1"/>
  <c r="AB139" i="1" s="1"/>
  <c r="W163" i="1"/>
  <c r="AB163" i="1" s="1"/>
  <c r="W175" i="1"/>
  <c r="AB175" i="1" s="1"/>
  <c r="W199" i="1"/>
  <c r="AB199" i="1" s="1"/>
  <c r="W211" i="1"/>
  <c r="AB211" i="1" s="1"/>
  <c r="W233" i="1"/>
  <c r="AB233" i="1" s="1"/>
  <c r="W241" i="1"/>
  <c r="AB241" i="1" s="1"/>
  <c r="W245" i="1"/>
  <c r="AB245" i="1" s="1"/>
  <c r="W253" i="1"/>
  <c r="AB253" i="1" s="1"/>
  <c r="W257" i="1"/>
  <c r="AB257" i="1" s="1"/>
  <c r="W259" i="1"/>
  <c r="AB259" i="1" s="1"/>
  <c r="W375" i="1"/>
  <c r="AB375" i="1" s="1"/>
  <c r="W229" i="1"/>
  <c r="AB229" i="1" s="1"/>
  <c r="W307" i="1"/>
  <c r="AB307" i="1" s="1"/>
  <c r="W313" i="1"/>
  <c r="AB313" i="1" s="1"/>
  <c r="W325" i="1"/>
  <c r="AB325" i="1" s="1"/>
  <c r="W331" i="1"/>
  <c r="AB331" i="1" s="1"/>
  <c r="W343" i="1"/>
  <c r="AB343" i="1" s="1"/>
  <c r="W368" i="1"/>
  <c r="AB368" i="1" s="1"/>
  <c r="W275" i="1"/>
  <c r="AB275" i="1" s="1"/>
  <c r="W287" i="1"/>
  <c r="AB287" i="1" s="1"/>
  <c r="W392" i="1"/>
  <c r="AB392" i="1" s="1"/>
  <c r="W394" i="1"/>
  <c r="AB394" i="1" s="1"/>
  <c r="W411" i="1"/>
  <c r="AB411" i="1" s="1"/>
  <c r="W428" i="1"/>
  <c r="AB428" i="1" s="1"/>
  <c r="W445" i="1"/>
  <c r="AB445" i="1" s="1"/>
  <c r="W481" i="1"/>
  <c r="AB481" i="1" s="1"/>
  <c r="W354" i="1"/>
  <c r="AB354" i="1" s="1"/>
  <c r="W404" i="1"/>
  <c r="AB404" i="1" s="1"/>
  <c r="W421" i="1"/>
  <c r="AB421" i="1" s="1"/>
  <c r="W423" i="1"/>
  <c r="AB423" i="1" s="1"/>
  <c r="W442" i="1"/>
  <c r="AB442" i="1" s="1"/>
  <c r="W448" i="1"/>
  <c r="AB448" i="1" s="1"/>
  <c r="W269" i="1"/>
  <c r="AB269" i="1" s="1"/>
  <c r="W281" i="1"/>
  <c r="AB281" i="1" s="1"/>
  <c r="W299" i="1"/>
  <c r="AB299" i="1" s="1"/>
  <c r="W305" i="1"/>
  <c r="AB305" i="1" s="1"/>
  <c r="W317" i="1"/>
  <c r="AB317" i="1" s="1"/>
  <c r="W323" i="1"/>
  <c r="AB323" i="1" s="1"/>
  <c r="W335" i="1"/>
  <c r="AB335" i="1" s="1"/>
  <c r="W341" i="1"/>
  <c r="AB341" i="1" s="1"/>
  <c r="W370" i="1"/>
  <c r="AB370" i="1" s="1"/>
  <c r="W378" i="1"/>
  <c r="AB378" i="1" s="1"/>
  <c r="W493" i="1"/>
  <c r="AB493" i="1" s="1"/>
  <c r="W509" i="1"/>
  <c r="AB509" i="1" s="1"/>
  <c r="W539" i="1"/>
  <c r="AB539" i="1" s="1"/>
  <c r="W564" i="1"/>
  <c r="AB564" i="1" s="1"/>
  <c r="W399" i="1"/>
  <c r="AB399" i="1" s="1"/>
  <c r="W416" i="1"/>
  <c r="AB416" i="1" s="1"/>
  <c r="W433" i="1"/>
  <c r="AB433" i="1" s="1"/>
  <c r="W435" i="1"/>
  <c r="AB435" i="1" s="1"/>
  <c r="W590" i="1"/>
  <c r="AB590" i="1" s="1"/>
  <c r="W593" i="1"/>
  <c r="AB593" i="1" s="1"/>
  <c r="W348" i="1"/>
  <c r="AB348" i="1" s="1"/>
  <c r="W361" i="1"/>
  <c r="AB361" i="1" s="1"/>
  <c r="W373" i="1"/>
  <c r="AB373" i="1" s="1"/>
  <c r="W380" i="1"/>
  <c r="AB380" i="1" s="1"/>
  <c r="W459" i="1"/>
  <c r="AB459" i="1" s="1"/>
  <c r="W360" i="1"/>
  <c r="AB360" i="1" s="1"/>
  <c r="W384" i="1"/>
  <c r="AB384" i="1" s="1"/>
  <c r="W396" i="1"/>
  <c r="AB396" i="1" s="1"/>
  <c r="W420" i="1"/>
  <c r="AB420" i="1" s="1"/>
  <c r="W432" i="1"/>
  <c r="AB432" i="1" s="1"/>
  <c r="W456" i="1"/>
  <c r="AB456" i="1" s="1"/>
  <c r="W474" i="1"/>
  <c r="AB474" i="1" s="1"/>
  <c r="W486" i="1"/>
  <c r="AB486" i="1" s="1"/>
  <c r="W489" i="1"/>
  <c r="AB489" i="1" s="1"/>
  <c r="W501" i="1"/>
  <c r="AB501" i="1" s="1"/>
  <c r="W505" i="1"/>
  <c r="AB505" i="1" s="1"/>
  <c r="W535" i="1"/>
  <c r="AB535" i="1" s="1"/>
  <c r="W557" i="1"/>
  <c r="AB557" i="1" s="1"/>
  <c r="W595" i="1"/>
  <c r="AB595" i="1" s="1"/>
  <c r="W450" i="1"/>
  <c r="AB450" i="1" s="1"/>
  <c r="W458" i="1"/>
  <c r="AB458" i="1" s="1"/>
  <c r="W476" i="1"/>
  <c r="AB476" i="1" s="1"/>
  <c r="W488" i="1"/>
  <c r="AB488" i="1" s="1"/>
  <c r="W490" i="1"/>
  <c r="AB490" i="1" s="1"/>
  <c r="W502" i="1"/>
  <c r="AB502" i="1" s="1"/>
  <c r="W511" i="1"/>
  <c r="AB511" i="1" s="1"/>
  <c r="W530" i="1"/>
  <c r="AB530" i="1" s="1"/>
  <c r="W534" i="1"/>
  <c r="AB534" i="1" s="1"/>
  <c r="W547" i="1"/>
  <c r="AB547" i="1" s="1"/>
  <c r="W569" i="1"/>
  <c r="AB569" i="1" s="1"/>
  <c r="W588" i="1"/>
  <c r="AB588" i="1" s="1"/>
  <c r="W618" i="1"/>
  <c r="AB618" i="1" s="1"/>
  <c r="W402" i="1"/>
  <c r="AB402" i="1" s="1"/>
  <c r="W414" i="1"/>
  <c r="AB414" i="1" s="1"/>
  <c r="W438" i="1"/>
  <c r="AB438" i="1" s="1"/>
  <c r="W465" i="1"/>
  <c r="AB465" i="1" s="1"/>
  <c r="W480" i="1"/>
  <c r="AB480" i="1" s="1"/>
  <c r="W483" i="1"/>
  <c r="AB483" i="1" s="1"/>
  <c r="W495" i="1"/>
  <c r="AB495" i="1" s="1"/>
  <c r="W504" i="1"/>
  <c r="AB504" i="1" s="1"/>
  <c r="W522" i="1"/>
  <c r="AB522" i="1" s="1"/>
  <c r="W527" i="1"/>
  <c r="AB527" i="1" s="1"/>
  <c r="W583" i="1"/>
  <c r="AB583" i="1" s="1"/>
  <c r="W586" i="1"/>
  <c r="AB586" i="1" s="1"/>
  <c r="W673" i="1"/>
  <c r="AB673" i="1" s="1"/>
  <c r="W451" i="1"/>
  <c r="AB451" i="1" s="1"/>
  <c r="W487" i="1"/>
  <c r="AB487" i="1" s="1"/>
  <c r="W499" i="1"/>
  <c r="AB499" i="1" s="1"/>
  <c r="W510" i="1"/>
  <c r="AB510" i="1" s="1"/>
  <c r="W515" i="1"/>
  <c r="AB515" i="1" s="1"/>
  <c r="W529" i="1"/>
  <c r="AB529" i="1" s="1"/>
  <c r="W540" i="1"/>
  <c r="AB540" i="1" s="1"/>
  <c r="W581" i="1"/>
  <c r="AB581" i="1" s="1"/>
  <c r="W462" i="1"/>
  <c r="AB462" i="1" s="1"/>
  <c r="W464" i="1"/>
  <c r="AB464" i="1" s="1"/>
  <c r="W468" i="1"/>
  <c r="AB468" i="1" s="1"/>
  <c r="W470" i="1"/>
  <c r="AB470" i="1" s="1"/>
  <c r="W472" i="1"/>
  <c r="AB472" i="1" s="1"/>
  <c r="W484" i="1"/>
  <c r="AB484" i="1" s="1"/>
  <c r="W494" i="1"/>
  <c r="AB494" i="1" s="1"/>
  <c r="W503" i="1"/>
  <c r="AB503" i="1" s="1"/>
  <c r="W512" i="1"/>
  <c r="AB512" i="1" s="1"/>
  <c r="W533" i="1"/>
  <c r="AB533" i="1" s="1"/>
  <c r="W544" i="1"/>
  <c r="AB544" i="1" s="1"/>
  <c r="W552" i="1"/>
  <c r="AB552" i="1" s="1"/>
  <c r="W560" i="1"/>
  <c r="AB560" i="1" s="1"/>
  <c r="W563" i="1"/>
  <c r="AB563" i="1" s="1"/>
  <c r="W572" i="1"/>
  <c r="AB572" i="1" s="1"/>
  <c r="W575" i="1"/>
  <c r="AB575" i="1" s="1"/>
  <c r="W587" i="1"/>
  <c r="AB587" i="1" s="1"/>
  <c r="W604" i="1"/>
  <c r="AB604" i="1" s="1"/>
  <c r="W610" i="1"/>
  <c r="AB610" i="1" s="1"/>
  <c r="W514" i="1"/>
  <c r="AB514" i="1" s="1"/>
  <c r="W526" i="1"/>
  <c r="AB526" i="1" s="1"/>
  <c r="W558" i="1"/>
  <c r="AB558" i="1" s="1"/>
  <c r="W570" i="1"/>
  <c r="AB570" i="1" s="1"/>
  <c r="W589" i="1"/>
  <c r="AB589" i="1" s="1"/>
  <c r="W596" i="1"/>
  <c r="AB596" i="1" s="1"/>
  <c r="W630" i="1"/>
  <c r="AB630" i="1" s="1"/>
  <c r="W668" i="1"/>
  <c r="AB668" i="1" s="1"/>
  <c r="W679" i="1"/>
  <c r="AB679" i="1" s="1"/>
  <c r="W551" i="1"/>
  <c r="AB551" i="1" s="1"/>
  <c r="W553" i="1"/>
  <c r="AB553" i="1" s="1"/>
  <c r="W556" i="1"/>
  <c r="AB556" i="1" s="1"/>
  <c r="W565" i="1"/>
  <c r="AB565" i="1" s="1"/>
  <c r="W568" i="1"/>
  <c r="AB568" i="1" s="1"/>
  <c r="W580" i="1"/>
  <c r="AB580" i="1" s="1"/>
  <c r="W584" i="1"/>
  <c r="AB584" i="1" s="1"/>
  <c r="W692" i="1"/>
  <c r="AB692" i="1" s="1"/>
  <c r="W697" i="1"/>
  <c r="AB697" i="1" s="1"/>
  <c r="W508" i="1"/>
  <c r="AB508" i="1" s="1"/>
  <c r="W532" i="1"/>
  <c r="AB532" i="1" s="1"/>
  <c r="W536" i="1"/>
  <c r="AB536" i="1" s="1"/>
  <c r="W541" i="1"/>
  <c r="AB541" i="1" s="1"/>
  <c r="W546" i="1"/>
  <c r="AB546" i="1" s="1"/>
  <c r="W598" i="1"/>
  <c r="AB598" i="1" s="1"/>
  <c r="W657" i="1"/>
  <c r="AB657" i="1" s="1"/>
  <c r="W687" i="1"/>
  <c r="AB687" i="1" s="1"/>
  <c r="W714" i="1"/>
  <c r="AB714" i="1" s="1"/>
  <c r="W720" i="1"/>
  <c r="AB720" i="1" s="1"/>
  <c r="W643" i="1"/>
  <c r="AB643" i="1" s="1"/>
  <c r="W663" i="1"/>
  <c r="AB663" i="1" s="1"/>
  <c r="W705" i="1"/>
  <c r="AB705" i="1" s="1"/>
  <c r="W709" i="1"/>
  <c r="AB709" i="1" s="1"/>
  <c r="W729" i="1"/>
  <c r="AB729" i="1" s="1"/>
  <c r="W743" i="1"/>
  <c r="AB743" i="1" s="1"/>
  <c r="W622" i="1"/>
  <c r="AB622" i="1" s="1"/>
  <c r="W628" i="1"/>
  <c r="AB628" i="1" s="1"/>
  <c r="W678" i="1"/>
  <c r="AB678" i="1" s="1"/>
  <c r="W592" i="1"/>
  <c r="AB592" i="1" s="1"/>
  <c r="W599" i="1"/>
  <c r="AB599" i="1" s="1"/>
  <c r="W611" i="1"/>
  <c r="AB611" i="1" s="1"/>
  <c r="W637" i="1"/>
  <c r="AB637" i="1" s="1"/>
  <c r="W642" i="1"/>
  <c r="AB642" i="1" s="1"/>
  <c r="W665" i="1"/>
  <c r="AB665" i="1" s="1"/>
  <c r="W685" i="1"/>
  <c r="AB685" i="1" s="1"/>
  <c r="W660" i="1"/>
  <c r="AB660" i="1" s="1"/>
  <c r="W671" i="1"/>
  <c r="AB671" i="1" s="1"/>
  <c r="W674" i="1"/>
  <c r="AB674" i="1" s="1"/>
  <c r="W690" i="1"/>
  <c r="AB690" i="1" s="1"/>
  <c r="W693" i="1"/>
  <c r="AB693" i="1" s="1"/>
  <c r="W736" i="1"/>
  <c r="AB736" i="1" s="1"/>
  <c r="W617" i="1"/>
  <c r="AB617" i="1" s="1"/>
  <c r="W623" i="1"/>
  <c r="AB623" i="1" s="1"/>
  <c r="W629" i="1"/>
  <c r="AB629" i="1" s="1"/>
  <c r="W635" i="1"/>
  <c r="AB635" i="1" s="1"/>
  <c r="W650" i="1"/>
  <c r="AB650" i="1" s="1"/>
  <c r="W655" i="1"/>
  <c r="AB655" i="1" s="1"/>
  <c r="W669" i="1"/>
  <c r="AB669" i="1" s="1"/>
  <c r="W683" i="1"/>
  <c r="AB683" i="1" s="1"/>
  <c r="W696" i="1"/>
  <c r="AB696" i="1" s="1"/>
  <c r="W730" i="1"/>
  <c r="AB730" i="1" s="1"/>
  <c r="W737" i="1"/>
  <c r="AB737" i="1" s="1"/>
  <c r="W645" i="1"/>
  <c r="AB645" i="1" s="1"/>
  <c r="W659" i="1"/>
  <c r="AB659" i="1" s="1"/>
  <c r="W684" i="1"/>
  <c r="AB684" i="1" s="1"/>
  <c r="W707" i="1"/>
  <c r="AB707" i="1" s="1"/>
  <c r="W710" i="1"/>
  <c r="AB710" i="1" s="1"/>
  <c r="W715" i="1"/>
  <c r="AB715" i="1" s="1"/>
  <c r="W731" i="1"/>
  <c r="AB731" i="1" s="1"/>
  <c r="W742" i="1"/>
  <c r="AB742" i="1" s="1"/>
  <c r="W672" i="1"/>
  <c r="AB672" i="1" s="1"/>
  <c r="W677" i="1"/>
  <c r="AB677" i="1" s="1"/>
  <c r="W686" i="1"/>
  <c r="AB686" i="1" s="1"/>
  <c r="W691" i="1"/>
  <c r="AB691" i="1" s="1"/>
  <c r="W708" i="1"/>
  <c r="AB708" i="1" s="1"/>
  <c r="W648" i="1"/>
  <c r="AB648" i="1" s="1"/>
  <c r="W653" i="1"/>
  <c r="AB653" i="1" s="1"/>
  <c r="W662" i="1"/>
  <c r="AB662" i="1" s="1"/>
  <c r="W667" i="1"/>
  <c r="AB667" i="1" s="1"/>
  <c r="W681" i="1"/>
  <c r="AB681" i="1" s="1"/>
  <c r="W698" i="1"/>
  <c r="AB698" i="1" s="1"/>
  <c r="W703" i="1"/>
  <c r="AB703" i="1" s="1"/>
  <c r="W753" i="1"/>
  <c r="AB753" i="1" s="1"/>
  <c r="W749" i="1"/>
  <c r="AB749" i="1" s="1"/>
  <c r="W755" i="1"/>
  <c r="AB755" i="1" s="1"/>
  <c r="W701" i="1"/>
  <c r="AB701" i="1" s="1"/>
  <c r="W713" i="1"/>
  <c r="AB713" i="1" s="1"/>
  <c r="W748" i="1"/>
  <c r="AB748" i="1" s="1"/>
  <c r="W754" i="1"/>
  <c r="AB754" i="1" s="1"/>
  <c r="W785" i="1"/>
  <c r="AB785" i="1" s="1"/>
  <c r="W764" i="1"/>
  <c r="AB764" i="1" s="1"/>
  <c r="W776" i="1"/>
  <c r="AB776" i="1" s="1"/>
  <c r="W722" i="1"/>
  <c r="AB722" i="1" s="1"/>
  <c r="W728" i="1"/>
  <c r="AB728" i="1" s="1"/>
  <c r="W734" i="1"/>
  <c r="AB734" i="1" s="1"/>
  <c r="W746" i="1"/>
  <c r="AB746" i="1" s="1"/>
  <c r="W747" i="1"/>
  <c r="AB747" i="1" s="1"/>
  <c r="W798" i="1"/>
  <c r="AB798" i="1" s="1"/>
  <c r="W794" i="1"/>
  <c r="AB794" i="1" s="1"/>
  <c r="W796" i="1"/>
  <c r="AB796" i="1" s="1"/>
  <c r="W797" i="1"/>
  <c r="AB797" i="1" s="1"/>
  <c r="W770" i="1"/>
  <c r="AB770" i="1" s="1"/>
  <c r="W782" i="1"/>
  <c r="AB782" i="1" s="1"/>
  <c r="W784" i="1"/>
  <c r="AB784" i="1" s="1"/>
  <c r="W806" i="1"/>
  <c r="AB806" i="1" s="1"/>
  <c r="W766" i="1"/>
  <c r="AB766" i="1" s="1"/>
  <c r="W772" i="1"/>
  <c r="AB772" i="1" s="1"/>
  <c r="W778" i="1"/>
  <c r="AB778" i="1" s="1"/>
  <c r="W779" i="1"/>
  <c r="AB779" i="1" s="1"/>
  <c r="W790" i="1"/>
  <c r="AB790" i="1" s="1"/>
  <c r="W802" i="1"/>
  <c r="AB802" i="1" s="1"/>
  <c r="W804" i="1"/>
  <c r="AB804" i="1" s="1"/>
  <c r="W758" i="1"/>
  <c r="AB758" i="1" s="1"/>
  <c r="W768" i="1"/>
  <c r="AB768" i="1" s="1"/>
  <c r="W774" i="1"/>
  <c r="AB774" i="1" s="1"/>
  <c r="W788" i="1"/>
  <c r="AB788" i="1" s="1"/>
  <c r="W791" i="1"/>
  <c r="AB791" i="1" s="1"/>
  <c r="W800" i="1"/>
  <c r="AB800" i="1" s="1"/>
  <c r="W803" i="1"/>
  <c r="AB803" i="1" s="1"/>
  <c r="AC52" i="1" l="1"/>
  <c r="AD52" i="1" s="1"/>
  <c r="AG52" i="1"/>
  <c r="AC806" i="1"/>
  <c r="AD806" i="1" s="1"/>
  <c r="AG806" i="1"/>
  <c r="AG681" i="1"/>
  <c r="AC681" i="1"/>
  <c r="AD681" i="1" s="1"/>
  <c r="AC693" i="1"/>
  <c r="AD693" i="1" s="1"/>
  <c r="AG693" i="1"/>
  <c r="AC598" i="1"/>
  <c r="AD598" i="1" s="1"/>
  <c r="AG598" i="1"/>
  <c r="AG610" i="1"/>
  <c r="AC610" i="1"/>
  <c r="AD610" i="1" s="1"/>
  <c r="AG499" i="1"/>
  <c r="AC499" i="1"/>
  <c r="AD499" i="1" s="1"/>
  <c r="AC490" i="1"/>
  <c r="AD490" i="1" s="1"/>
  <c r="AG490" i="1"/>
  <c r="AC380" i="1"/>
  <c r="AD380" i="1" s="1"/>
  <c r="AG380" i="1"/>
  <c r="AC305" i="1"/>
  <c r="AD305" i="1" s="1"/>
  <c r="AG305" i="1"/>
  <c r="AG287" i="1"/>
  <c r="AC287" i="1"/>
  <c r="AD287" i="1" s="1"/>
  <c r="AG139" i="1"/>
  <c r="AC139" i="1"/>
  <c r="AD139" i="1" s="1"/>
  <c r="AG220" i="1"/>
  <c r="AC220" i="1"/>
  <c r="AD220" i="1" s="1"/>
  <c r="AC161" i="1"/>
  <c r="AD161" i="1" s="1"/>
  <c r="AG161" i="1"/>
  <c r="AC213" i="1"/>
  <c r="AD213" i="1" s="1"/>
  <c r="AG213" i="1"/>
  <c r="AC147" i="1"/>
  <c r="AD147" i="1" s="1"/>
  <c r="AG147" i="1"/>
  <c r="AC190" i="1"/>
  <c r="AD190" i="1" s="1"/>
  <c r="AG190" i="1"/>
  <c r="AC45" i="1"/>
  <c r="AD45" i="1" s="1"/>
  <c r="AG45" i="1"/>
  <c r="AC27" i="1"/>
  <c r="AD27" i="1" s="1"/>
  <c r="AG27" i="1"/>
  <c r="AC47" i="1"/>
  <c r="AD47" i="1" s="1"/>
  <c r="AG47" i="1"/>
  <c r="AC74" i="1"/>
  <c r="AD74" i="1" s="1"/>
  <c r="AG74" i="1"/>
  <c r="AG802" i="1"/>
  <c r="AC802" i="1"/>
  <c r="AD802" i="1" s="1"/>
  <c r="AG797" i="1"/>
  <c r="AC797" i="1"/>
  <c r="AD797" i="1" s="1"/>
  <c r="AC764" i="1"/>
  <c r="AD764" i="1" s="1"/>
  <c r="AG764" i="1"/>
  <c r="AG707" i="1"/>
  <c r="AC707" i="1"/>
  <c r="AD707" i="1" s="1"/>
  <c r="AG547" i="1"/>
  <c r="AC547" i="1"/>
  <c r="AD547" i="1" s="1"/>
  <c r="W780" i="1"/>
  <c r="AB780" i="1" s="1"/>
  <c r="W792" i="1"/>
  <c r="AB792" i="1" s="1"/>
  <c r="W808" i="1"/>
  <c r="AB808" i="1" s="1"/>
  <c r="W786" i="1"/>
  <c r="AB786" i="1" s="1"/>
  <c r="W740" i="1"/>
  <c r="AB740" i="1" s="1"/>
  <c r="W760" i="1"/>
  <c r="AB760" i="1" s="1"/>
  <c r="W761" i="1"/>
  <c r="AB761" i="1" s="1"/>
  <c r="W695" i="1"/>
  <c r="AB695" i="1" s="1"/>
  <c r="W752" i="1"/>
  <c r="AB752" i="1" s="1"/>
  <c r="W647" i="1"/>
  <c r="AB647" i="1" s="1"/>
  <c r="W689" i="1"/>
  <c r="AB689" i="1" s="1"/>
  <c r="W725" i="1"/>
  <c r="AB725" i="1" s="1"/>
  <c r="W641" i="1"/>
  <c r="AB641" i="1" s="1"/>
  <c r="W702" i="1"/>
  <c r="AB702" i="1" s="1"/>
  <c r="W649" i="1"/>
  <c r="AB649" i="1" s="1"/>
  <c r="W605" i="1"/>
  <c r="AB605" i="1" s="1"/>
  <c r="W616" i="1"/>
  <c r="AB616" i="1" s="1"/>
  <c r="W656" i="1"/>
  <c r="AB656" i="1" s="1"/>
  <c r="W654" i="1"/>
  <c r="AB654" i="1" s="1"/>
  <c r="W520" i="1"/>
  <c r="AB520" i="1" s="1"/>
  <c r="W577" i="1"/>
  <c r="AB577" i="1" s="1"/>
  <c r="W538" i="1"/>
  <c r="AB538" i="1" s="1"/>
  <c r="W582" i="1"/>
  <c r="AB582" i="1" s="1"/>
  <c r="W651" i="1"/>
  <c r="AB651" i="1" s="1"/>
  <c r="W574" i="1"/>
  <c r="AB574" i="1" s="1"/>
  <c r="W548" i="1"/>
  <c r="AB548" i="1" s="1"/>
  <c r="W496" i="1"/>
  <c r="AB496" i="1" s="1"/>
  <c r="W469" i="1"/>
  <c r="AB469" i="1" s="1"/>
  <c r="W554" i="1"/>
  <c r="AB554" i="1" s="1"/>
  <c r="W506" i="1"/>
  <c r="AB506" i="1" s="1"/>
  <c r="W624" i="1"/>
  <c r="AB624" i="1" s="1"/>
  <c r="W518" i="1"/>
  <c r="AB518" i="1" s="1"/>
  <c r="W471" i="1"/>
  <c r="AB471" i="1" s="1"/>
  <c r="W390" i="1"/>
  <c r="AB390" i="1" s="1"/>
  <c r="W545" i="1"/>
  <c r="AB545" i="1" s="1"/>
  <c r="W500" i="1"/>
  <c r="AB500" i="1" s="1"/>
  <c r="W457" i="1"/>
  <c r="AB457" i="1" s="1"/>
  <c r="W521" i="1"/>
  <c r="AB521" i="1" s="1"/>
  <c r="W477" i="1"/>
  <c r="AB477" i="1" s="1"/>
  <c r="W408" i="1"/>
  <c r="AB408" i="1" s="1"/>
  <c r="W387" i="1"/>
  <c r="AB387" i="1" s="1"/>
  <c r="W347" i="1"/>
  <c r="AB347" i="1" s="1"/>
  <c r="W418" i="1"/>
  <c r="AB418" i="1" s="1"/>
  <c r="W528" i="1"/>
  <c r="AB528" i="1" s="1"/>
  <c r="W363" i="1"/>
  <c r="AB363" i="1" s="1"/>
  <c r="W311" i="1"/>
  <c r="AB311" i="1" s="1"/>
  <c r="W454" i="1"/>
  <c r="AB454" i="1" s="1"/>
  <c r="W406" i="1"/>
  <c r="AB406" i="1" s="1"/>
  <c r="W430" i="1"/>
  <c r="AB430" i="1" s="1"/>
  <c r="W358" i="1"/>
  <c r="AB358" i="1" s="1"/>
  <c r="W337" i="1"/>
  <c r="AB337" i="1" s="1"/>
  <c r="W301" i="1"/>
  <c r="AB301" i="1" s="1"/>
  <c r="W254" i="1"/>
  <c r="AB254" i="1" s="1"/>
  <c r="W223" i="1"/>
  <c r="AB223" i="1" s="1"/>
  <c r="W151" i="1"/>
  <c r="AB151" i="1" s="1"/>
  <c r="W330" i="1"/>
  <c r="AB330" i="1" s="1"/>
  <c r="W260" i="1"/>
  <c r="AB260" i="1" s="1"/>
  <c r="W236" i="1"/>
  <c r="AB236" i="1" s="1"/>
  <c r="W226" i="1"/>
  <c r="AB226" i="1" s="1"/>
  <c r="W184" i="1"/>
  <c r="AB184" i="1" s="1"/>
  <c r="W131" i="1"/>
  <c r="AB131" i="1" s="1"/>
  <c r="W224" i="1"/>
  <c r="AB224" i="1" s="1"/>
  <c r="W176" i="1"/>
  <c r="AB176" i="1" s="1"/>
  <c r="W127" i="1"/>
  <c r="AB127" i="1" s="1"/>
  <c r="W97" i="1"/>
  <c r="AB97" i="1" s="1"/>
  <c r="W219" i="1"/>
  <c r="AB219" i="1" s="1"/>
  <c r="W170" i="1"/>
  <c r="AB170" i="1" s="1"/>
  <c r="W111" i="1"/>
  <c r="AB111" i="1" s="1"/>
  <c r="W200" i="1"/>
  <c r="AB200" i="1" s="1"/>
  <c r="W149" i="1"/>
  <c r="AB149" i="1" s="1"/>
  <c r="W94" i="1"/>
  <c r="AB94" i="1" s="1"/>
  <c r="W196" i="1"/>
  <c r="AB196" i="1" s="1"/>
  <c r="W121" i="1"/>
  <c r="AB121" i="1" s="1"/>
  <c r="W154" i="1"/>
  <c r="AB154" i="1" s="1"/>
  <c r="W117" i="1"/>
  <c r="AB117" i="1" s="1"/>
  <c r="W78" i="1"/>
  <c r="AB78" i="1" s="1"/>
  <c r="W54" i="1"/>
  <c r="AB54" i="1" s="1"/>
  <c r="W30" i="1"/>
  <c r="AB30" i="1" s="1"/>
  <c r="W12" i="1"/>
  <c r="AB12" i="1" s="1"/>
  <c r="W49" i="1"/>
  <c r="AB49" i="1" s="1"/>
  <c r="W66" i="1"/>
  <c r="AB66" i="1" s="1"/>
  <c r="W32" i="1"/>
  <c r="AB32" i="1" s="1"/>
  <c r="W14" i="1"/>
  <c r="AB14" i="1" s="1"/>
  <c r="W61" i="1"/>
  <c r="AB61" i="1" s="1"/>
  <c r="W76" i="1"/>
  <c r="AB76" i="1" s="1"/>
  <c r="AG790" i="1"/>
  <c r="AC790" i="1"/>
  <c r="AD790" i="1" s="1"/>
  <c r="AG785" i="1"/>
  <c r="AC785" i="1"/>
  <c r="AD785" i="1" s="1"/>
  <c r="AC684" i="1"/>
  <c r="AD684" i="1" s="1"/>
  <c r="AG684" i="1"/>
  <c r="AC599" i="1"/>
  <c r="AD599" i="1" s="1"/>
  <c r="AG599" i="1"/>
  <c r="AC679" i="1"/>
  <c r="AD679" i="1" s="1"/>
  <c r="AG679" i="1"/>
  <c r="AG494" i="1"/>
  <c r="AC494" i="1"/>
  <c r="AD494" i="1" s="1"/>
  <c r="AC504" i="1"/>
  <c r="AD504" i="1" s="1"/>
  <c r="AG504" i="1"/>
  <c r="AG505" i="1"/>
  <c r="AC505" i="1"/>
  <c r="AD505" i="1" s="1"/>
  <c r="AC416" i="1"/>
  <c r="AD416" i="1" s="1"/>
  <c r="AG416" i="1"/>
  <c r="AG211" i="1"/>
  <c r="AC211" i="1"/>
  <c r="AD211" i="1" s="1"/>
  <c r="AC51" i="1"/>
  <c r="AD51" i="1" s="1"/>
  <c r="AG51" i="1"/>
  <c r="AG803" i="1"/>
  <c r="AC803" i="1"/>
  <c r="AD803" i="1" s="1"/>
  <c r="AC768" i="1"/>
  <c r="AD768" i="1" s="1"/>
  <c r="AG768" i="1"/>
  <c r="AG779" i="1"/>
  <c r="AC779" i="1"/>
  <c r="AD779" i="1" s="1"/>
  <c r="AG784" i="1"/>
  <c r="AC784" i="1"/>
  <c r="AD784" i="1" s="1"/>
  <c r="AC794" i="1"/>
  <c r="AD794" i="1" s="1"/>
  <c r="AG794" i="1"/>
  <c r="AC728" i="1"/>
  <c r="AD728" i="1" s="1"/>
  <c r="AG728" i="1"/>
  <c r="AC754" i="1"/>
  <c r="AD754" i="1" s="1"/>
  <c r="AG754" i="1"/>
  <c r="AC749" i="1"/>
  <c r="AD749" i="1" s="1"/>
  <c r="AG749" i="1"/>
  <c r="AC667" i="1"/>
  <c r="AD667" i="1" s="1"/>
  <c r="AG667" i="1"/>
  <c r="AC691" i="1"/>
  <c r="AD691" i="1" s="1"/>
  <c r="AG691" i="1"/>
  <c r="AC731" i="1"/>
  <c r="AD731" i="1" s="1"/>
  <c r="AG731" i="1"/>
  <c r="AG659" i="1"/>
  <c r="AC659" i="1"/>
  <c r="AD659" i="1" s="1"/>
  <c r="AG683" i="1"/>
  <c r="AC683" i="1"/>
  <c r="AD683" i="1" s="1"/>
  <c r="AC629" i="1"/>
  <c r="AD629" i="1" s="1"/>
  <c r="AG629" i="1"/>
  <c r="AG690" i="1"/>
  <c r="AC690" i="1"/>
  <c r="AD690" i="1" s="1"/>
  <c r="AC665" i="1"/>
  <c r="AD665" i="1" s="1"/>
  <c r="AG665" i="1"/>
  <c r="AG592" i="1"/>
  <c r="AC592" i="1"/>
  <c r="AD592" i="1" s="1"/>
  <c r="AC729" i="1"/>
  <c r="AD729" i="1" s="1"/>
  <c r="AG729" i="1"/>
  <c r="AC720" i="1"/>
  <c r="AD720" i="1" s="1"/>
  <c r="AG720" i="1"/>
  <c r="AC546" i="1"/>
  <c r="AD546" i="1" s="1"/>
  <c r="AG546" i="1"/>
  <c r="AC697" i="1"/>
  <c r="AD697" i="1" s="1"/>
  <c r="AG697" i="1"/>
  <c r="AG565" i="1"/>
  <c r="AC565" i="1"/>
  <c r="AD565" i="1" s="1"/>
  <c r="AG668" i="1"/>
  <c r="AC668" i="1"/>
  <c r="AD668" i="1" s="1"/>
  <c r="AC558" i="1"/>
  <c r="AD558" i="1" s="1"/>
  <c r="AG558" i="1"/>
  <c r="AG604" i="1"/>
  <c r="AC604" i="1"/>
  <c r="AD604" i="1" s="1"/>
  <c r="AG563" i="1"/>
  <c r="AC563" i="1"/>
  <c r="AD563" i="1" s="1"/>
  <c r="AC533" i="1"/>
  <c r="AD533" i="1" s="1"/>
  <c r="AG533" i="1"/>
  <c r="AC484" i="1"/>
  <c r="AD484" i="1" s="1"/>
  <c r="AG484" i="1"/>
  <c r="AG464" i="1"/>
  <c r="AC464" i="1"/>
  <c r="AD464" i="1" s="1"/>
  <c r="AG529" i="1"/>
  <c r="AC529" i="1"/>
  <c r="AD529" i="1" s="1"/>
  <c r="AG487" i="1"/>
  <c r="AC487" i="1"/>
  <c r="AD487" i="1" s="1"/>
  <c r="AC583" i="1"/>
  <c r="AD583" i="1" s="1"/>
  <c r="AG583" i="1"/>
  <c r="AC495" i="1"/>
  <c r="AD495" i="1" s="1"/>
  <c r="AG495" i="1"/>
  <c r="AC438" i="1"/>
  <c r="AD438" i="1" s="1"/>
  <c r="AG438" i="1"/>
  <c r="AC588" i="1"/>
  <c r="AD588" i="1" s="1"/>
  <c r="AG588" i="1"/>
  <c r="AC530" i="1"/>
  <c r="AD530" i="1" s="1"/>
  <c r="AG530" i="1"/>
  <c r="AG488" i="1"/>
  <c r="AC488" i="1"/>
  <c r="AD488" i="1" s="1"/>
  <c r="AC595" i="1"/>
  <c r="AD595" i="1" s="1"/>
  <c r="AG595" i="1"/>
  <c r="AC501" i="1"/>
  <c r="AD501" i="1" s="1"/>
  <c r="AG501" i="1"/>
  <c r="AG456" i="1"/>
  <c r="AC456" i="1"/>
  <c r="AD456" i="1" s="1"/>
  <c r="AG384" i="1"/>
  <c r="AC384" i="1"/>
  <c r="AD384" i="1" s="1"/>
  <c r="AC373" i="1"/>
  <c r="AD373" i="1" s="1"/>
  <c r="AG373" i="1"/>
  <c r="AC590" i="1"/>
  <c r="AD590" i="1" s="1"/>
  <c r="AG590" i="1"/>
  <c r="AG399" i="1"/>
  <c r="AC399" i="1"/>
  <c r="AD399" i="1" s="1"/>
  <c r="AG493" i="1"/>
  <c r="AC493" i="1"/>
  <c r="AD493" i="1" s="1"/>
  <c r="AC335" i="1"/>
  <c r="AD335" i="1" s="1"/>
  <c r="AG335" i="1"/>
  <c r="AC299" i="1"/>
  <c r="AD299" i="1" s="1"/>
  <c r="AG299" i="1"/>
  <c r="AG442" i="1"/>
  <c r="AC442" i="1"/>
  <c r="AD442" i="1" s="1"/>
  <c r="AC354" i="1"/>
  <c r="AD354" i="1" s="1"/>
  <c r="AG354" i="1"/>
  <c r="AG411" i="1"/>
  <c r="AC411" i="1"/>
  <c r="AD411" i="1" s="1"/>
  <c r="AG275" i="1"/>
  <c r="AC275" i="1"/>
  <c r="AD275" i="1" s="1"/>
  <c r="AC325" i="1"/>
  <c r="AD325" i="1" s="1"/>
  <c r="AG325" i="1"/>
  <c r="AG375" i="1"/>
  <c r="AC375" i="1"/>
  <c r="AD375" i="1" s="1"/>
  <c r="AG245" i="1"/>
  <c r="AC245" i="1"/>
  <c r="AD245" i="1" s="1"/>
  <c r="AG199" i="1"/>
  <c r="AC199" i="1"/>
  <c r="AD199" i="1" s="1"/>
  <c r="AC349" i="1"/>
  <c r="AD349" i="1" s="1"/>
  <c r="AG349" i="1"/>
  <c r="AC318" i="1"/>
  <c r="AD318" i="1" s="1"/>
  <c r="AG318" i="1"/>
  <c r="AG251" i="1"/>
  <c r="AC251" i="1"/>
  <c r="AD251" i="1" s="1"/>
  <c r="AG230" i="1"/>
  <c r="AC230" i="1"/>
  <c r="AD230" i="1" s="1"/>
  <c r="AC214" i="1"/>
  <c r="AD214" i="1" s="1"/>
  <c r="AG214" i="1"/>
  <c r="AG167" i="1"/>
  <c r="AC167" i="1"/>
  <c r="AD167" i="1" s="1"/>
  <c r="AC112" i="1"/>
  <c r="AD112" i="1" s="1"/>
  <c r="AG112" i="1"/>
  <c r="AC197" i="1"/>
  <c r="AD197" i="1" s="1"/>
  <c r="AG197" i="1"/>
  <c r="AC159" i="1"/>
  <c r="AD159" i="1" s="1"/>
  <c r="AG159" i="1"/>
  <c r="AG103" i="1"/>
  <c r="AC103" i="1"/>
  <c r="AD103" i="1" s="1"/>
  <c r="AC255" i="1"/>
  <c r="AD255" i="1" s="1"/>
  <c r="AG255" i="1"/>
  <c r="W207" i="1"/>
  <c r="AB207" i="1" s="1"/>
  <c r="W153" i="1"/>
  <c r="AB153" i="1" s="1"/>
  <c r="W87" i="1"/>
  <c r="AB87" i="1" s="1"/>
  <c r="W183" i="1"/>
  <c r="AB183" i="1" s="1"/>
  <c r="W145" i="1"/>
  <c r="AB145" i="1" s="1"/>
  <c r="W227" i="1"/>
  <c r="AB227" i="1" s="1"/>
  <c r="W179" i="1"/>
  <c r="AB179" i="1" s="1"/>
  <c r="W188" i="1"/>
  <c r="AB188" i="1" s="1"/>
  <c r="W137" i="1"/>
  <c r="AB137" i="1" s="1"/>
  <c r="W93" i="1"/>
  <c r="AB93" i="1" s="1"/>
  <c r="W62" i="1"/>
  <c r="AB62" i="1" s="1"/>
  <c r="W42" i="1"/>
  <c r="AB42" i="1" s="1"/>
  <c r="W24" i="1"/>
  <c r="AB24" i="1" s="1"/>
  <c r="W48" i="1"/>
  <c r="AB48" i="1" s="1"/>
  <c r="W72" i="1"/>
  <c r="AB72" i="1" s="1"/>
  <c r="W44" i="1"/>
  <c r="AB44" i="1" s="1"/>
  <c r="W26" i="1"/>
  <c r="AB26" i="1" s="1"/>
  <c r="W8" i="1"/>
  <c r="AB8" i="1" s="1"/>
  <c r="W57" i="1"/>
  <c r="AB57" i="1" s="1"/>
  <c r="W65" i="1"/>
  <c r="AB65" i="1" s="1"/>
  <c r="AC774" i="1"/>
  <c r="AD774" i="1" s="1"/>
  <c r="AG774" i="1"/>
  <c r="AC755" i="1"/>
  <c r="AD755" i="1" s="1"/>
  <c r="AG755" i="1"/>
  <c r="AC696" i="1"/>
  <c r="AD696" i="1" s="1"/>
  <c r="AG696" i="1"/>
  <c r="AC743" i="1"/>
  <c r="AD743" i="1" s="1"/>
  <c r="AG743" i="1"/>
  <c r="AC570" i="1"/>
  <c r="AD570" i="1" s="1"/>
  <c r="AG570" i="1"/>
  <c r="AG468" i="1"/>
  <c r="AC468" i="1"/>
  <c r="AD468" i="1" s="1"/>
  <c r="AC618" i="1"/>
  <c r="AD618" i="1" s="1"/>
  <c r="AG618" i="1"/>
  <c r="AG396" i="1"/>
  <c r="AC396" i="1"/>
  <c r="AD396" i="1" s="1"/>
  <c r="AC341" i="1"/>
  <c r="AD341" i="1" s="1"/>
  <c r="AG341" i="1"/>
  <c r="AC428" i="1"/>
  <c r="AD428" i="1" s="1"/>
  <c r="AG428" i="1"/>
  <c r="AG253" i="1"/>
  <c r="AC253" i="1"/>
  <c r="AD253" i="1" s="1"/>
  <c r="AG235" i="1"/>
  <c r="AC235" i="1"/>
  <c r="AD235" i="1" s="1"/>
  <c r="AC177" i="1"/>
  <c r="AD177" i="1" s="1"/>
  <c r="AG177" i="1"/>
  <c r="AC99" i="1"/>
  <c r="AD99" i="1" s="1"/>
  <c r="AG99" i="1"/>
  <c r="AG194" i="1"/>
  <c r="AC194" i="1"/>
  <c r="AD194" i="1" s="1"/>
  <c r="AC67" i="1"/>
  <c r="AD67" i="1" s="1"/>
  <c r="AG67" i="1"/>
  <c r="AG9" i="1"/>
  <c r="AC9" i="1"/>
  <c r="AD9" i="1" s="1"/>
  <c r="AC59" i="1"/>
  <c r="AD59" i="1" s="1"/>
  <c r="AG59" i="1"/>
  <c r="AC800" i="1"/>
  <c r="AD800" i="1" s="1"/>
  <c r="AG800" i="1"/>
  <c r="AC758" i="1"/>
  <c r="AD758" i="1" s="1"/>
  <c r="AG758" i="1"/>
  <c r="AG778" i="1"/>
  <c r="AC778" i="1"/>
  <c r="AD778" i="1" s="1"/>
  <c r="AC782" i="1"/>
  <c r="AD782" i="1" s="1"/>
  <c r="AG782" i="1"/>
  <c r="AC798" i="1"/>
  <c r="AD798" i="1" s="1"/>
  <c r="AG798" i="1"/>
  <c r="AC722" i="1"/>
  <c r="AD722" i="1" s="1"/>
  <c r="AG722" i="1"/>
  <c r="AC748" i="1"/>
  <c r="AD748" i="1" s="1"/>
  <c r="AG748" i="1"/>
  <c r="AC753" i="1"/>
  <c r="AD753" i="1" s="1"/>
  <c r="AG753" i="1"/>
  <c r="AG662" i="1"/>
  <c r="AC662" i="1"/>
  <c r="AD662" i="1" s="1"/>
  <c r="AG686" i="1"/>
  <c r="AC686" i="1"/>
  <c r="AD686" i="1" s="1"/>
  <c r="AC715" i="1"/>
  <c r="AD715" i="1" s="1"/>
  <c r="AG715" i="1"/>
  <c r="AC645" i="1"/>
  <c r="AD645" i="1" s="1"/>
  <c r="AG645" i="1"/>
  <c r="AG669" i="1"/>
  <c r="AC669" i="1"/>
  <c r="AD669" i="1" s="1"/>
  <c r="AC623" i="1"/>
  <c r="AD623" i="1" s="1"/>
  <c r="AG623" i="1"/>
  <c r="AC674" i="1"/>
  <c r="AD674" i="1" s="1"/>
  <c r="AG674" i="1"/>
  <c r="AG642" i="1"/>
  <c r="AC642" i="1"/>
  <c r="AD642" i="1" s="1"/>
  <c r="AG678" i="1"/>
  <c r="AC678" i="1"/>
  <c r="AD678" i="1" s="1"/>
  <c r="AC709" i="1"/>
  <c r="AD709" i="1" s="1"/>
  <c r="AG709" i="1"/>
  <c r="AG714" i="1"/>
  <c r="AC714" i="1"/>
  <c r="AD714" i="1" s="1"/>
  <c r="AG541" i="1"/>
  <c r="AC541" i="1"/>
  <c r="AD541" i="1" s="1"/>
  <c r="AG692" i="1"/>
  <c r="AC692" i="1"/>
  <c r="AD692" i="1" s="1"/>
  <c r="AG556" i="1"/>
  <c r="AC556" i="1"/>
  <c r="AD556" i="1" s="1"/>
  <c r="AC630" i="1"/>
  <c r="AD630" i="1" s="1"/>
  <c r="AG630" i="1"/>
  <c r="W550" i="1"/>
  <c r="AB550" i="1" s="1"/>
  <c r="W594" i="1"/>
  <c r="AB594" i="1" s="1"/>
  <c r="W562" i="1"/>
  <c r="AB562" i="1" s="1"/>
  <c r="W517" i="1"/>
  <c r="AB517" i="1" s="1"/>
  <c r="W482" i="1"/>
  <c r="AB482" i="1" s="1"/>
  <c r="W463" i="1"/>
  <c r="AB463" i="1" s="1"/>
  <c r="W524" i="1"/>
  <c r="AB524" i="1" s="1"/>
  <c r="W475" i="1"/>
  <c r="AB475" i="1" s="1"/>
  <c r="W576" i="1"/>
  <c r="AB576" i="1" s="1"/>
  <c r="W492" i="1"/>
  <c r="AB492" i="1" s="1"/>
  <c r="W426" i="1"/>
  <c r="AB426" i="1" s="1"/>
  <c r="W578" i="1"/>
  <c r="AB578" i="1" s="1"/>
  <c r="W516" i="1"/>
  <c r="AB516" i="1" s="1"/>
  <c r="W478" i="1"/>
  <c r="AB478" i="1" s="1"/>
  <c r="W566" i="1"/>
  <c r="AB566" i="1" s="1"/>
  <c r="W498" i="1"/>
  <c r="AB498" i="1" s="1"/>
  <c r="W444" i="1"/>
  <c r="AB444" i="1" s="1"/>
  <c r="W372" i="1"/>
  <c r="AB372" i="1" s="1"/>
  <c r="W366" i="1"/>
  <c r="AB366" i="1" s="1"/>
  <c r="W523" i="1"/>
  <c r="AB523" i="1" s="1"/>
  <c r="W397" i="1"/>
  <c r="AB397" i="1" s="1"/>
  <c r="W385" i="1"/>
  <c r="AB385" i="1" s="1"/>
  <c r="W329" i="1"/>
  <c r="AB329" i="1" s="1"/>
  <c r="W293" i="1"/>
  <c r="AB293" i="1" s="1"/>
  <c r="W440" i="1"/>
  <c r="AB440" i="1" s="1"/>
  <c r="W353" i="1"/>
  <c r="AB353" i="1" s="1"/>
  <c r="W409" i="1"/>
  <c r="AB409" i="1" s="1"/>
  <c r="W263" i="1"/>
  <c r="AB263" i="1" s="1"/>
  <c r="W319" i="1"/>
  <c r="AB319" i="1" s="1"/>
  <c r="W356" i="1"/>
  <c r="AB356" i="1" s="1"/>
  <c r="W242" i="1"/>
  <c r="AB242" i="1" s="1"/>
  <c r="W187" i="1"/>
  <c r="AB187" i="1" s="1"/>
  <c r="W382" i="1"/>
  <c r="AB382" i="1" s="1"/>
  <c r="W312" i="1"/>
  <c r="AB312" i="1" s="1"/>
  <c r="W248" i="1"/>
  <c r="AB248" i="1" s="1"/>
  <c r="W217" i="1"/>
  <c r="AB217" i="1" s="1"/>
  <c r="W208" i="1"/>
  <c r="AB208" i="1" s="1"/>
  <c r="W165" i="1"/>
  <c r="AB165" i="1" s="1"/>
  <c r="W100" i="1"/>
  <c r="AB100" i="1" s="1"/>
  <c r="W195" i="1"/>
  <c r="AB195" i="1" s="1"/>
  <c r="W157" i="1"/>
  <c r="AB157" i="1" s="1"/>
  <c r="W91" i="1"/>
  <c r="AB91" i="1" s="1"/>
  <c r="W243" i="1"/>
  <c r="AB243" i="1" s="1"/>
  <c r="W191" i="1"/>
  <c r="AB191" i="1" s="1"/>
  <c r="W136" i="1"/>
  <c r="AB136" i="1" s="1"/>
  <c r="W209" i="1"/>
  <c r="AB209" i="1" s="1"/>
  <c r="W181" i="1"/>
  <c r="AB181" i="1" s="1"/>
  <c r="W130" i="1"/>
  <c r="AB130" i="1" s="1"/>
  <c r="W221" i="1"/>
  <c r="AB221" i="1" s="1"/>
  <c r="W160" i="1"/>
  <c r="AB160" i="1" s="1"/>
  <c r="W173" i="1"/>
  <c r="AB173" i="1" s="1"/>
  <c r="W135" i="1"/>
  <c r="AB135" i="1" s="1"/>
  <c r="W206" i="1"/>
  <c r="AB206" i="1" s="1"/>
  <c r="W60" i="1"/>
  <c r="AB60" i="1" s="1"/>
  <c r="W39" i="1"/>
  <c r="AB39" i="1" s="1"/>
  <c r="W21" i="1"/>
  <c r="AB21" i="1" s="1"/>
  <c r="W71" i="1"/>
  <c r="AB71" i="1" s="1"/>
  <c r="W63" i="1"/>
  <c r="AB63" i="1" s="1"/>
  <c r="W41" i="1"/>
  <c r="AB41" i="1" s="1"/>
  <c r="W23" i="1"/>
  <c r="AB23" i="1" s="1"/>
  <c r="W79" i="1"/>
  <c r="AB79" i="1" s="1"/>
  <c r="W55" i="1"/>
  <c r="AB55" i="1" s="1"/>
  <c r="AG796" i="1"/>
  <c r="AC796" i="1"/>
  <c r="AD796" i="1" s="1"/>
  <c r="AC708" i="1"/>
  <c r="AD708" i="1" s="1"/>
  <c r="AG708" i="1"/>
  <c r="AG635" i="1"/>
  <c r="AC635" i="1"/>
  <c r="AD635" i="1" s="1"/>
  <c r="AC643" i="1"/>
  <c r="AD643" i="1" s="1"/>
  <c r="AG643" i="1"/>
  <c r="AG568" i="1"/>
  <c r="AC568" i="1"/>
  <c r="AD568" i="1" s="1"/>
  <c r="AG544" i="1"/>
  <c r="AC544" i="1"/>
  <c r="AD544" i="1" s="1"/>
  <c r="AC586" i="1"/>
  <c r="AD586" i="1" s="1"/>
  <c r="AG586" i="1"/>
  <c r="AC534" i="1"/>
  <c r="AD534" i="1" s="1"/>
  <c r="AG534" i="1"/>
  <c r="AG474" i="1"/>
  <c r="AC474" i="1"/>
  <c r="AD474" i="1" s="1"/>
  <c r="AC509" i="1"/>
  <c r="AD509" i="1" s="1"/>
  <c r="AG509" i="1"/>
  <c r="AC404" i="1"/>
  <c r="AD404" i="1" s="1"/>
  <c r="AG404" i="1"/>
  <c r="AG229" i="1"/>
  <c r="AC229" i="1"/>
  <c r="AD229" i="1" s="1"/>
  <c r="AG809" i="1"/>
  <c r="AC809" i="1"/>
  <c r="AD809" i="1" s="1"/>
  <c r="AC124" i="1"/>
  <c r="AD124" i="1" s="1"/>
  <c r="AG124" i="1"/>
  <c r="AG85" i="1"/>
  <c r="AC85" i="1"/>
  <c r="AD85" i="1" s="1"/>
  <c r="AC185" i="1"/>
  <c r="AD185" i="1" s="1"/>
  <c r="AG185" i="1"/>
  <c r="AC105" i="1"/>
  <c r="AD105" i="1" s="1"/>
  <c r="AG105" i="1"/>
  <c r="AG11" i="1"/>
  <c r="AC11" i="1"/>
  <c r="AD11" i="1" s="1"/>
  <c r="AG791" i="1"/>
  <c r="AC791" i="1"/>
  <c r="AD791" i="1" s="1"/>
  <c r="AC804" i="1"/>
  <c r="AD804" i="1" s="1"/>
  <c r="AG804" i="1"/>
  <c r="AG772" i="1"/>
  <c r="AC772" i="1"/>
  <c r="AD772" i="1" s="1"/>
  <c r="AC770" i="1"/>
  <c r="AD770" i="1" s="1"/>
  <c r="AG770" i="1"/>
  <c r="AC747" i="1"/>
  <c r="AD747" i="1" s="1"/>
  <c r="AG747" i="1"/>
  <c r="AC776" i="1"/>
  <c r="AD776" i="1" s="1"/>
  <c r="AG776" i="1"/>
  <c r="AC713" i="1"/>
  <c r="AD713" i="1" s="1"/>
  <c r="AG713" i="1"/>
  <c r="AC703" i="1"/>
  <c r="AD703" i="1" s="1"/>
  <c r="AG703" i="1"/>
  <c r="AC653" i="1"/>
  <c r="AD653" i="1" s="1"/>
  <c r="AG653" i="1"/>
  <c r="AC677" i="1"/>
  <c r="AD677" i="1" s="1"/>
  <c r="AG677" i="1"/>
  <c r="AG710" i="1"/>
  <c r="AC710" i="1"/>
  <c r="AD710" i="1" s="1"/>
  <c r="AC737" i="1"/>
  <c r="AD737" i="1" s="1"/>
  <c r="AG737" i="1"/>
  <c r="AC655" i="1"/>
  <c r="AD655" i="1" s="1"/>
  <c r="AG655" i="1"/>
  <c r="AC617" i="1"/>
  <c r="AD617" i="1" s="1"/>
  <c r="AG617" i="1"/>
  <c r="AG671" i="1"/>
  <c r="AC671" i="1"/>
  <c r="AD671" i="1" s="1"/>
  <c r="AC637" i="1"/>
  <c r="AD637" i="1" s="1"/>
  <c r="AG637" i="1"/>
  <c r="AG628" i="1"/>
  <c r="AC628" i="1"/>
  <c r="AD628" i="1" s="1"/>
  <c r="AG705" i="1"/>
  <c r="AC705" i="1"/>
  <c r="AD705" i="1" s="1"/>
  <c r="AC687" i="1"/>
  <c r="AD687" i="1" s="1"/>
  <c r="AG687" i="1"/>
  <c r="AG536" i="1"/>
  <c r="AC536" i="1"/>
  <c r="AD536" i="1" s="1"/>
  <c r="AG584" i="1"/>
  <c r="AC584" i="1"/>
  <c r="AD584" i="1" s="1"/>
  <c r="AG553" i="1"/>
  <c r="AC553" i="1"/>
  <c r="AD553" i="1" s="1"/>
  <c r="AG596" i="1"/>
  <c r="AC596" i="1"/>
  <c r="AD596" i="1" s="1"/>
  <c r="AC526" i="1"/>
  <c r="AD526" i="1" s="1"/>
  <c r="AG526" i="1"/>
  <c r="AG587" i="1"/>
  <c r="AC587" i="1"/>
  <c r="AD587" i="1" s="1"/>
  <c r="AG560" i="1"/>
  <c r="AC560" i="1"/>
  <c r="AD560" i="1" s="1"/>
  <c r="AG512" i="1"/>
  <c r="AC512" i="1"/>
  <c r="AD512" i="1" s="1"/>
  <c r="AC472" i="1"/>
  <c r="AD472" i="1" s="1"/>
  <c r="AG472" i="1"/>
  <c r="AG462" i="1"/>
  <c r="AC462" i="1"/>
  <c r="AD462" i="1" s="1"/>
  <c r="AG515" i="1"/>
  <c r="AC515" i="1"/>
  <c r="AD515" i="1" s="1"/>
  <c r="AC451" i="1"/>
  <c r="AD451" i="1" s="1"/>
  <c r="AG451" i="1"/>
  <c r="AG527" i="1"/>
  <c r="AC527" i="1"/>
  <c r="AD527" i="1" s="1"/>
  <c r="AC483" i="1"/>
  <c r="AD483" i="1" s="1"/>
  <c r="AG483" i="1"/>
  <c r="AC414" i="1"/>
  <c r="AD414" i="1" s="1"/>
  <c r="AG414" i="1"/>
  <c r="AC569" i="1"/>
  <c r="AD569" i="1" s="1"/>
  <c r="AG569" i="1"/>
  <c r="AC511" i="1"/>
  <c r="AD511" i="1" s="1"/>
  <c r="AG511" i="1"/>
  <c r="AG476" i="1"/>
  <c r="AC476" i="1"/>
  <c r="AD476" i="1" s="1"/>
  <c r="AC557" i="1"/>
  <c r="AD557" i="1" s="1"/>
  <c r="AG557" i="1"/>
  <c r="AC489" i="1"/>
  <c r="AD489" i="1" s="1"/>
  <c r="AG489" i="1"/>
  <c r="AG432" i="1"/>
  <c r="AC432" i="1"/>
  <c r="AD432" i="1" s="1"/>
  <c r="AG360" i="1"/>
  <c r="AC360" i="1"/>
  <c r="AD360" i="1" s="1"/>
  <c r="AC361" i="1"/>
  <c r="AD361" i="1" s="1"/>
  <c r="AG361" i="1"/>
  <c r="AG435" i="1"/>
  <c r="AC435" i="1"/>
  <c r="AD435" i="1" s="1"/>
  <c r="AC564" i="1"/>
  <c r="AD564" i="1" s="1"/>
  <c r="AG564" i="1"/>
  <c r="AC378" i="1"/>
  <c r="AD378" i="1" s="1"/>
  <c r="AG378" i="1"/>
  <c r="AC323" i="1"/>
  <c r="AD323" i="1" s="1"/>
  <c r="AG323" i="1"/>
  <c r="AC281" i="1"/>
  <c r="AD281" i="1" s="1"/>
  <c r="AG281" i="1"/>
  <c r="AG423" i="1"/>
  <c r="AC423" i="1"/>
  <c r="AD423" i="1" s="1"/>
  <c r="AG481" i="1"/>
  <c r="AC481" i="1"/>
  <c r="AD481" i="1" s="1"/>
  <c r="AG394" i="1"/>
  <c r="AC394" i="1"/>
  <c r="AD394" i="1" s="1"/>
  <c r="AC368" i="1"/>
  <c r="AD368" i="1" s="1"/>
  <c r="AG368" i="1"/>
  <c r="AC313" i="1"/>
  <c r="AD313" i="1" s="1"/>
  <c r="AG313" i="1"/>
  <c r="AG259" i="1"/>
  <c r="AC259" i="1"/>
  <c r="AD259" i="1" s="1"/>
  <c r="AG241" i="1"/>
  <c r="AC241" i="1"/>
  <c r="AD241" i="1" s="1"/>
  <c r="AG175" i="1"/>
  <c r="AC175" i="1"/>
  <c r="AD175" i="1" s="1"/>
  <c r="AC342" i="1"/>
  <c r="AD342" i="1" s="1"/>
  <c r="AG342" i="1"/>
  <c r="AC306" i="1"/>
  <c r="AD306" i="1" s="1"/>
  <c r="AG306" i="1"/>
  <c r="AG247" i="1"/>
  <c r="AC247" i="1"/>
  <c r="AD247" i="1" s="1"/>
  <c r="AC205" i="1"/>
  <c r="AD205" i="1" s="1"/>
  <c r="AG205" i="1"/>
  <c r="AG203" i="1"/>
  <c r="AC203" i="1"/>
  <c r="AD203" i="1" s="1"/>
  <c r="AG148" i="1"/>
  <c r="AC148" i="1"/>
  <c r="AD148" i="1" s="1"/>
  <c r="AC88" i="1"/>
  <c r="AD88" i="1" s="1"/>
  <c r="AG88" i="1"/>
  <c r="AC193" i="1"/>
  <c r="AD193" i="1" s="1"/>
  <c r="AG193" i="1"/>
  <c r="AC142" i="1"/>
  <c r="AD142" i="1" s="1"/>
  <c r="AG142" i="1"/>
  <c r="W773" i="1"/>
  <c r="AB773" i="1" s="1"/>
  <c r="W767" i="1"/>
  <c r="AB767" i="1" s="1"/>
  <c r="W807" i="1"/>
  <c r="AB807" i="1" s="1"/>
  <c r="W801" i="1"/>
  <c r="AB801" i="1" s="1"/>
  <c r="W795" i="1"/>
  <c r="AB795" i="1" s="1"/>
  <c r="W789" i="1"/>
  <c r="AB789" i="1" s="1"/>
  <c r="W783" i="1"/>
  <c r="AB783" i="1" s="1"/>
  <c r="W805" i="1"/>
  <c r="AB805" i="1" s="1"/>
  <c r="W793" i="1"/>
  <c r="AB793" i="1" s="1"/>
  <c r="W781" i="1"/>
  <c r="AB781" i="1" s="1"/>
  <c r="W775" i="1"/>
  <c r="AB775" i="1" s="1"/>
  <c r="W769" i="1"/>
  <c r="AB769" i="1" s="1"/>
  <c r="W762" i="1"/>
  <c r="AB762" i="1" s="1"/>
  <c r="W756" i="1"/>
  <c r="AB756" i="1" s="1"/>
  <c r="W751" i="1"/>
  <c r="AB751" i="1" s="1"/>
  <c r="W745" i="1"/>
  <c r="AB745" i="1" s="1"/>
  <c r="W739" i="1"/>
  <c r="AB739" i="1" s="1"/>
  <c r="W733" i="1"/>
  <c r="AB733" i="1" s="1"/>
  <c r="W727" i="1"/>
  <c r="AB727" i="1" s="1"/>
  <c r="W763" i="1"/>
  <c r="AB763" i="1" s="1"/>
  <c r="W799" i="1"/>
  <c r="AB799" i="1" s="1"/>
  <c r="W787" i="1"/>
  <c r="AB787" i="1" s="1"/>
  <c r="W777" i="1"/>
  <c r="AB777" i="1" s="1"/>
  <c r="W765" i="1"/>
  <c r="AB765" i="1" s="1"/>
  <c r="W757" i="1"/>
  <c r="AB757" i="1" s="1"/>
  <c r="W750" i="1"/>
  <c r="AB750" i="1" s="1"/>
  <c r="W744" i="1"/>
  <c r="AB744" i="1" s="1"/>
  <c r="W738" i="1"/>
  <c r="AB738" i="1" s="1"/>
  <c r="W732" i="1"/>
  <c r="AB732" i="1" s="1"/>
  <c r="W717" i="1"/>
  <c r="AB717" i="1" s="1"/>
  <c r="W706" i="1"/>
  <c r="AB706" i="1" s="1"/>
  <c r="W771" i="1"/>
  <c r="AB771" i="1" s="1"/>
  <c r="W741" i="1"/>
  <c r="AB741" i="1" s="1"/>
  <c r="W735" i="1"/>
  <c r="AB735" i="1" s="1"/>
  <c r="W640" i="1"/>
  <c r="AB640" i="1" s="1"/>
  <c r="W634" i="1"/>
  <c r="AB634" i="1" s="1"/>
  <c r="W719" i="1"/>
  <c r="AB719" i="1" s="1"/>
  <c r="W700" i="1"/>
  <c r="AB700" i="1" s="1"/>
  <c r="W721" i="1"/>
  <c r="AB721" i="1" s="1"/>
  <c r="W658" i="1"/>
  <c r="AB658" i="1" s="1"/>
  <c r="W652" i="1"/>
  <c r="AB652" i="1" s="1"/>
  <c r="W723" i="1"/>
  <c r="AB723" i="1" s="1"/>
  <c r="W712" i="1"/>
  <c r="AB712" i="1" s="1"/>
  <c r="W670" i="1"/>
  <c r="AB670" i="1" s="1"/>
  <c r="W664" i="1"/>
  <c r="AB664" i="1" s="1"/>
  <c r="W718" i="1"/>
  <c r="AB718" i="1" s="1"/>
  <c r="W694" i="1"/>
  <c r="AB694" i="1" s="1"/>
  <c r="W688" i="1"/>
  <c r="AB688" i="1" s="1"/>
  <c r="W704" i="1"/>
  <c r="AB704" i="1" s="1"/>
  <c r="W680" i="1"/>
  <c r="AB680" i="1" s="1"/>
  <c r="W609" i="1"/>
  <c r="AB609" i="1" s="1"/>
  <c r="W603" i="1"/>
  <c r="AB603" i="1" s="1"/>
  <c r="W638" i="1"/>
  <c r="AB638" i="1" s="1"/>
  <c r="W597" i="1"/>
  <c r="AB597" i="1" s="1"/>
  <c r="W585" i="1"/>
  <c r="AB585" i="1" s="1"/>
  <c r="W759" i="1"/>
  <c r="AB759" i="1" s="1"/>
  <c r="W675" i="1"/>
  <c r="AB675" i="1" s="1"/>
  <c r="W661" i="1"/>
  <c r="AB661" i="1" s="1"/>
  <c r="W639" i="1"/>
  <c r="AB639" i="1" s="1"/>
  <c r="W711" i="1"/>
  <c r="AB711" i="1" s="1"/>
  <c r="W666" i="1"/>
  <c r="AB666" i="1" s="1"/>
  <c r="W646" i="1"/>
  <c r="AB646" i="1" s="1"/>
  <c r="W716" i="1"/>
  <c r="AB716" i="1" s="1"/>
  <c r="W644" i="1"/>
  <c r="AB644" i="1" s="1"/>
  <c r="W612" i="1"/>
  <c r="AB612" i="1" s="1"/>
  <c r="W606" i="1"/>
  <c r="AB606" i="1" s="1"/>
  <c r="W600" i="1"/>
  <c r="AB600" i="1" s="1"/>
  <c r="W682" i="1"/>
  <c r="AB682" i="1" s="1"/>
  <c r="W633" i="1"/>
  <c r="AB633" i="1" s="1"/>
  <c r="W631" i="1"/>
  <c r="AB631" i="1" s="1"/>
  <c r="W625" i="1"/>
  <c r="AB625" i="1" s="1"/>
  <c r="W613" i="1"/>
  <c r="AB613" i="1" s="1"/>
  <c r="W607" i="1"/>
  <c r="AB607" i="1" s="1"/>
  <c r="W601" i="1"/>
  <c r="AB601" i="1" s="1"/>
  <c r="W591" i="1"/>
  <c r="AB591" i="1" s="1"/>
  <c r="W525" i="1"/>
  <c r="AB525" i="1" s="1"/>
  <c r="W513" i="1"/>
  <c r="AB513" i="1" s="1"/>
  <c r="W724" i="1"/>
  <c r="AB724" i="1" s="1"/>
  <c r="W579" i="1"/>
  <c r="AB579" i="1" s="1"/>
  <c r="W567" i="1"/>
  <c r="AB567" i="1" s="1"/>
  <c r="W555" i="1"/>
  <c r="AB555" i="1" s="1"/>
  <c r="W543" i="1"/>
  <c r="AB543" i="1" s="1"/>
  <c r="W726" i="1"/>
  <c r="AB726" i="1" s="1"/>
  <c r="W699" i="1"/>
  <c r="AB699" i="1" s="1"/>
  <c r="W676" i="1"/>
  <c r="AB676" i="1" s="1"/>
  <c r="W626" i="1"/>
  <c r="AB626" i="1" s="1"/>
  <c r="W621" i="1"/>
  <c r="AB621" i="1" s="1"/>
  <c r="W614" i="1"/>
  <c r="AB614" i="1" s="1"/>
  <c r="W608" i="1"/>
  <c r="AB608" i="1" s="1"/>
  <c r="W602" i="1"/>
  <c r="AB602" i="1" s="1"/>
  <c r="W549" i="1"/>
  <c r="AB549" i="1" s="1"/>
  <c r="W537" i="1"/>
  <c r="AB537" i="1" s="1"/>
  <c r="W632" i="1"/>
  <c r="AB632" i="1" s="1"/>
  <c r="W619" i="1"/>
  <c r="AB619" i="1" s="1"/>
  <c r="W573" i="1"/>
  <c r="AB573" i="1" s="1"/>
  <c r="W561" i="1"/>
  <c r="AB561" i="1" s="1"/>
  <c r="W531" i="1"/>
  <c r="AB531" i="1" s="1"/>
  <c r="W519" i="1"/>
  <c r="AB519" i="1" s="1"/>
  <c r="W507" i="1"/>
  <c r="AB507" i="1" s="1"/>
  <c r="W627" i="1"/>
  <c r="AB627" i="1" s="1"/>
  <c r="W620" i="1"/>
  <c r="AB620" i="1" s="1"/>
  <c r="W615" i="1"/>
  <c r="AB615" i="1" s="1"/>
  <c r="W636" i="1"/>
  <c r="AB636" i="1" s="1"/>
  <c r="W542" i="1"/>
  <c r="AB542" i="1" s="1"/>
  <c r="W455" i="1"/>
  <c r="AB455" i="1" s="1"/>
  <c r="W449" i="1"/>
  <c r="AB449" i="1" s="1"/>
  <c r="W497" i="1"/>
  <c r="AB497" i="1" s="1"/>
  <c r="W485" i="1"/>
  <c r="AB485" i="1" s="1"/>
  <c r="W473" i="1"/>
  <c r="AB473" i="1" s="1"/>
  <c r="W443" i="1"/>
  <c r="AB443" i="1" s="1"/>
  <c r="W431" i="1"/>
  <c r="AB431" i="1" s="1"/>
  <c r="W419" i="1"/>
  <c r="AB419" i="1" s="1"/>
  <c r="W407" i="1"/>
  <c r="AB407" i="1" s="1"/>
  <c r="W395" i="1"/>
  <c r="AB395" i="1" s="1"/>
  <c r="W571" i="1"/>
  <c r="AB571" i="1" s="1"/>
  <c r="W559" i="1"/>
  <c r="AB559" i="1" s="1"/>
  <c r="W491" i="1"/>
  <c r="AB491" i="1" s="1"/>
  <c r="W479" i="1"/>
  <c r="AB479" i="1" s="1"/>
  <c r="W467" i="1"/>
  <c r="AB467" i="1" s="1"/>
  <c r="W461" i="1"/>
  <c r="AB461" i="1" s="1"/>
  <c r="W452" i="1"/>
  <c r="AB452" i="1" s="1"/>
  <c r="W446" i="1"/>
  <c r="AB446" i="1" s="1"/>
  <c r="W437" i="1"/>
  <c r="AB437" i="1" s="1"/>
  <c r="W425" i="1"/>
  <c r="AB425" i="1" s="1"/>
  <c r="W413" i="1"/>
  <c r="AB413" i="1" s="1"/>
  <c r="W401" i="1"/>
  <c r="AB401" i="1" s="1"/>
  <c r="W389" i="1"/>
  <c r="AB389" i="1" s="1"/>
  <c r="W377" i="1"/>
  <c r="AB377" i="1" s="1"/>
  <c r="W365" i="1"/>
  <c r="AB365" i="1" s="1"/>
  <c r="W352" i="1"/>
  <c r="AB352" i="1" s="1"/>
  <c r="W346" i="1"/>
  <c r="AB346" i="1" s="1"/>
  <c r="W340" i="1"/>
  <c r="AB340" i="1" s="1"/>
  <c r="W334" i="1"/>
  <c r="AB334" i="1" s="1"/>
  <c r="W328" i="1"/>
  <c r="AB328" i="1" s="1"/>
  <c r="W322" i="1"/>
  <c r="AB322" i="1" s="1"/>
  <c r="W316" i="1"/>
  <c r="AB316" i="1" s="1"/>
  <c r="W310" i="1"/>
  <c r="AB310" i="1" s="1"/>
  <c r="W304" i="1"/>
  <c r="AB304" i="1" s="1"/>
  <c r="W298" i="1"/>
  <c r="AB298" i="1" s="1"/>
  <c r="W441" i="1"/>
  <c r="AB441" i="1" s="1"/>
  <c r="W439" i="1"/>
  <c r="AB439" i="1" s="1"/>
  <c r="W424" i="1"/>
  <c r="AB424" i="1" s="1"/>
  <c r="W422" i="1"/>
  <c r="AB422" i="1" s="1"/>
  <c r="W405" i="1"/>
  <c r="AB405" i="1" s="1"/>
  <c r="W403" i="1"/>
  <c r="AB403" i="1" s="1"/>
  <c r="W376" i="1"/>
  <c r="AB376" i="1" s="1"/>
  <c r="W369" i="1"/>
  <c r="AB369" i="1" s="1"/>
  <c r="W351" i="1"/>
  <c r="AB351" i="1" s="1"/>
  <c r="W429" i="1"/>
  <c r="AB429" i="1" s="1"/>
  <c r="W427" i="1"/>
  <c r="AB427" i="1" s="1"/>
  <c r="W412" i="1"/>
  <c r="AB412" i="1" s="1"/>
  <c r="W410" i="1"/>
  <c r="AB410" i="1" s="1"/>
  <c r="W393" i="1"/>
  <c r="AB393" i="1" s="1"/>
  <c r="W391" i="1"/>
  <c r="AB391" i="1" s="1"/>
  <c r="W388" i="1"/>
  <c r="AB388" i="1" s="1"/>
  <c r="W381" i="1"/>
  <c r="AB381" i="1" s="1"/>
  <c r="W374" i="1"/>
  <c r="AB374" i="1" s="1"/>
  <c r="W371" i="1"/>
  <c r="AB371" i="1" s="1"/>
  <c r="W367" i="1"/>
  <c r="AB367" i="1" s="1"/>
  <c r="W286" i="1"/>
  <c r="AB286" i="1" s="1"/>
  <c r="W274" i="1"/>
  <c r="AB274" i="1" s="1"/>
  <c r="W262" i="1"/>
  <c r="AB262" i="1" s="1"/>
  <c r="W460" i="1"/>
  <c r="AB460" i="1" s="1"/>
  <c r="W345" i="1"/>
  <c r="AB345" i="1" s="1"/>
  <c r="W466" i="1"/>
  <c r="AB466" i="1" s="1"/>
  <c r="W453" i="1"/>
  <c r="AB453" i="1" s="1"/>
  <c r="W447" i="1"/>
  <c r="AB447" i="1" s="1"/>
  <c r="W359" i="1"/>
  <c r="AB359" i="1" s="1"/>
  <c r="W357" i="1"/>
  <c r="AB357" i="1" s="1"/>
  <c r="W292" i="1"/>
  <c r="AB292" i="1" s="1"/>
  <c r="W280" i="1"/>
  <c r="AB280" i="1" s="1"/>
  <c r="W268" i="1"/>
  <c r="AB268" i="1" s="1"/>
  <c r="W398" i="1"/>
  <c r="AB398" i="1" s="1"/>
  <c r="W383" i="1"/>
  <c r="AB383" i="1" s="1"/>
  <c r="W258" i="1"/>
  <c r="AB258" i="1" s="1"/>
  <c r="W256" i="1"/>
  <c r="AB256" i="1" s="1"/>
  <c r="W244" i="1"/>
  <c r="AB244" i="1" s="1"/>
  <c r="W400" i="1"/>
  <c r="AB400" i="1" s="1"/>
  <c r="W344" i="1"/>
  <c r="AB344" i="1" s="1"/>
  <c r="W338" i="1"/>
  <c r="AB338" i="1" s="1"/>
  <c r="W332" i="1"/>
  <c r="AB332" i="1" s="1"/>
  <c r="W326" i="1"/>
  <c r="AB326" i="1" s="1"/>
  <c r="W320" i="1"/>
  <c r="AB320" i="1" s="1"/>
  <c r="W314" i="1"/>
  <c r="AB314" i="1" s="1"/>
  <c r="W308" i="1"/>
  <c r="AB308" i="1" s="1"/>
  <c r="W302" i="1"/>
  <c r="AB302" i="1" s="1"/>
  <c r="W296" i="1"/>
  <c r="AB296" i="1" s="1"/>
  <c r="W289" i="1"/>
  <c r="AB289" i="1" s="1"/>
  <c r="W285" i="1"/>
  <c r="AB285" i="1" s="1"/>
  <c r="W282" i="1"/>
  <c r="AB282" i="1" s="1"/>
  <c r="W278" i="1"/>
  <c r="AB278" i="1" s="1"/>
  <c r="W271" i="1"/>
  <c r="AB271" i="1" s="1"/>
  <c r="W267" i="1"/>
  <c r="AB267" i="1" s="1"/>
  <c r="W264" i="1"/>
  <c r="AB264" i="1" s="1"/>
  <c r="W216" i="1"/>
  <c r="AB216" i="1" s="1"/>
  <c r="W204" i="1"/>
  <c r="AB204" i="1" s="1"/>
  <c r="W192" i="1"/>
  <c r="AB192" i="1" s="1"/>
  <c r="W180" i="1"/>
  <c r="AB180" i="1" s="1"/>
  <c r="W168" i="1"/>
  <c r="AB168" i="1" s="1"/>
  <c r="W156" i="1"/>
  <c r="AB156" i="1" s="1"/>
  <c r="W144" i="1"/>
  <c r="AB144" i="1" s="1"/>
  <c r="W132" i="1"/>
  <c r="AB132" i="1" s="1"/>
  <c r="W128" i="1"/>
  <c r="AB128" i="1" s="1"/>
  <c r="W122" i="1"/>
  <c r="AB122" i="1" s="1"/>
  <c r="W116" i="1"/>
  <c r="AB116" i="1" s="1"/>
  <c r="W110" i="1"/>
  <c r="AB110" i="1" s="1"/>
  <c r="W104" i="1"/>
  <c r="AB104" i="1" s="1"/>
  <c r="W98" i="1"/>
  <c r="AB98" i="1" s="1"/>
  <c r="W92" i="1"/>
  <c r="AB92" i="1" s="1"/>
  <c r="W86" i="1"/>
  <c r="AB86" i="1" s="1"/>
  <c r="W415" i="1"/>
  <c r="AB415" i="1" s="1"/>
  <c r="W252" i="1"/>
  <c r="AB252" i="1" s="1"/>
  <c r="W240" i="1"/>
  <c r="AB240" i="1" s="1"/>
  <c r="W417" i="1"/>
  <c r="AB417" i="1" s="1"/>
  <c r="W355" i="1"/>
  <c r="AB355" i="1" s="1"/>
  <c r="W339" i="1"/>
  <c r="AB339" i="1" s="1"/>
  <c r="W333" i="1"/>
  <c r="AB333" i="1" s="1"/>
  <c r="W327" i="1"/>
  <c r="AB327" i="1" s="1"/>
  <c r="W321" i="1"/>
  <c r="AB321" i="1" s="1"/>
  <c r="W315" i="1"/>
  <c r="AB315" i="1" s="1"/>
  <c r="W309" i="1"/>
  <c r="AB309" i="1" s="1"/>
  <c r="W303" i="1"/>
  <c r="AB303" i="1" s="1"/>
  <c r="W297" i="1"/>
  <c r="AB297" i="1" s="1"/>
  <c r="W294" i="1"/>
  <c r="AB294" i="1" s="1"/>
  <c r="W290" i="1"/>
  <c r="AB290" i="1" s="1"/>
  <c r="W283" i="1"/>
  <c r="AB283" i="1" s="1"/>
  <c r="W279" i="1"/>
  <c r="AB279" i="1" s="1"/>
  <c r="W276" i="1"/>
  <c r="AB276" i="1" s="1"/>
  <c r="W272" i="1"/>
  <c r="AB272" i="1" s="1"/>
  <c r="W265" i="1"/>
  <c r="AB265" i="1" s="1"/>
  <c r="W261" i="1"/>
  <c r="AB261" i="1" s="1"/>
  <c r="W250" i="1"/>
  <c r="AB250" i="1" s="1"/>
  <c r="W238" i="1"/>
  <c r="AB238" i="1" s="1"/>
  <c r="W228" i="1"/>
  <c r="AB228" i="1" s="1"/>
  <c r="W434" i="1"/>
  <c r="AB434" i="1" s="1"/>
  <c r="W379" i="1"/>
  <c r="AB379" i="1" s="1"/>
  <c r="W362" i="1"/>
  <c r="AB362" i="1" s="1"/>
  <c r="W350" i="1"/>
  <c r="AB350" i="1" s="1"/>
  <c r="W249" i="1"/>
  <c r="AB249" i="1" s="1"/>
  <c r="W237" i="1"/>
  <c r="AB237" i="1" s="1"/>
  <c r="W222" i="1"/>
  <c r="AB222" i="1" s="1"/>
  <c r="W210" i="1"/>
  <c r="AB210" i="1" s="1"/>
  <c r="W436" i="1"/>
  <c r="AB436" i="1" s="1"/>
  <c r="W386" i="1"/>
  <c r="AB386" i="1" s="1"/>
  <c r="W364" i="1"/>
  <c r="AB364" i="1" s="1"/>
  <c r="W295" i="1"/>
  <c r="AB295" i="1" s="1"/>
  <c r="W291" i="1"/>
  <c r="AB291" i="1" s="1"/>
  <c r="W288" i="1"/>
  <c r="AB288" i="1" s="1"/>
  <c r="W284" i="1"/>
  <c r="AB284" i="1" s="1"/>
  <c r="W277" i="1"/>
  <c r="AB277" i="1" s="1"/>
  <c r="W273" i="1"/>
  <c r="AB273" i="1" s="1"/>
  <c r="W270" i="1"/>
  <c r="AB270" i="1" s="1"/>
  <c r="W266" i="1"/>
  <c r="AB266" i="1" s="1"/>
  <c r="W246" i="1"/>
  <c r="AB246" i="1" s="1"/>
  <c r="W234" i="1"/>
  <c r="AB234" i="1" s="1"/>
  <c r="W126" i="1"/>
  <c r="AB126" i="1" s="1"/>
  <c r="W120" i="1"/>
  <c r="AB120" i="1" s="1"/>
  <c r="W114" i="1"/>
  <c r="AB114" i="1" s="1"/>
  <c r="W108" i="1"/>
  <c r="AB108" i="1" s="1"/>
  <c r="W102" i="1"/>
  <c r="AB102" i="1" s="1"/>
  <c r="W96" i="1"/>
  <c r="AB96" i="1" s="1"/>
  <c r="W90" i="1"/>
  <c r="AB90" i="1" s="1"/>
  <c r="W84" i="1"/>
  <c r="AB84" i="1" s="1"/>
  <c r="W22" i="1"/>
  <c r="AB22" i="1" s="1"/>
  <c r="W174" i="1"/>
  <c r="AB174" i="1" s="1"/>
  <c r="W138" i="1"/>
  <c r="AB138" i="1" s="1"/>
  <c r="W43" i="1"/>
  <c r="AB43" i="1" s="1"/>
  <c r="W37" i="1"/>
  <c r="AB37" i="1" s="1"/>
  <c r="W31" i="1"/>
  <c r="AB31" i="1" s="1"/>
  <c r="W25" i="1"/>
  <c r="AB25" i="1" s="1"/>
  <c r="W19" i="1"/>
  <c r="AB19" i="1" s="1"/>
  <c r="W13" i="1"/>
  <c r="AB13" i="1" s="1"/>
  <c r="W7" i="1"/>
  <c r="AB7" i="1" s="1"/>
  <c r="W6" i="1"/>
  <c r="AB6" i="1" s="1"/>
  <c r="W5" i="1"/>
  <c r="AB5" i="1" s="1"/>
  <c r="W4" i="1"/>
  <c r="AB4" i="1" s="1"/>
  <c r="W40" i="1"/>
  <c r="AB40" i="1" s="1"/>
  <c r="W34" i="1"/>
  <c r="AB34" i="1" s="1"/>
  <c r="W16" i="1"/>
  <c r="AB16" i="1" s="1"/>
  <c r="W125" i="1"/>
  <c r="AB125" i="1" s="1"/>
  <c r="W113" i="1"/>
  <c r="AB113" i="1" s="1"/>
  <c r="W101" i="1"/>
  <c r="AB101" i="1" s="1"/>
  <c r="W89" i="1"/>
  <c r="AB89" i="1" s="1"/>
  <c r="W28" i="1"/>
  <c r="AB28" i="1" s="1"/>
  <c r="W10" i="1"/>
  <c r="AB10" i="1" s="1"/>
  <c r="W198" i="1"/>
  <c r="AB198" i="1" s="1"/>
  <c r="W162" i="1"/>
  <c r="AB162" i="1" s="1"/>
  <c r="W186" i="1"/>
  <c r="AB186" i="1" s="1"/>
  <c r="W150" i="1"/>
  <c r="AB150" i="1" s="1"/>
  <c r="W119" i="1"/>
  <c r="AB119" i="1" s="1"/>
  <c r="W107" i="1"/>
  <c r="AB107" i="1" s="1"/>
  <c r="W95" i="1"/>
  <c r="AB95" i="1" s="1"/>
  <c r="W83" i="1"/>
  <c r="AB83" i="1" s="1"/>
  <c r="W81" i="1"/>
  <c r="AB81" i="1" s="1"/>
  <c r="W231" i="1"/>
  <c r="AB231" i="1" s="1"/>
  <c r="W189" i="1"/>
  <c r="AB189" i="1" s="1"/>
  <c r="W134" i="1"/>
  <c r="AB134" i="1" s="1"/>
  <c r="W158" i="1"/>
  <c r="AB158" i="1" s="1"/>
  <c r="W166" i="1"/>
  <c r="AB166" i="1" s="1"/>
  <c r="W118" i="1"/>
  <c r="AB118" i="1" s="1"/>
  <c r="W215" i="1"/>
  <c r="AB215" i="1" s="1"/>
  <c r="W143" i="1"/>
  <c r="AB143" i="1" s="1"/>
  <c r="W171" i="1"/>
  <c r="AB171" i="1" s="1"/>
  <c r="W133" i="1"/>
  <c r="AB133" i="1" s="1"/>
  <c r="W109" i="1"/>
  <c r="AB109" i="1" s="1"/>
  <c r="W58" i="1"/>
  <c r="AB58" i="1" s="1"/>
  <c r="W36" i="1"/>
  <c r="AB36" i="1" s="1"/>
  <c r="W18" i="1"/>
  <c r="AB18" i="1" s="1"/>
  <c r="W69" i="1"/>
  <c r="AB69" i="1" s="1"/>
  <c r="W75" i="1"/>
  <c r="AB75" i="1" s="1"/>
  <c r="W38" i="1"/>
  <c r="AB38" i="1" s="1"/>
  <c r="W20" i="1"/>
  <c r="AB20" i="1" s="1"/>
  <c r="W77" i="1"/>
  <c r="AB77" i="1" s="1"/>
  <c r="W53" i="1"/>
  <c r="AB53" i="1" s="1"/>
  <c r="W70" i="1"/>
  <c r="AB70" i="1" s="1"/>
  <c r="AG734" i="1"/>
  <c r="AC734" i="1"/>
  <c r="AD734" i="1" s="1"/>
  <c r="AC742" i="1"/>
  <c r="AD742" i="1" s="1"/>
  <c r="AG742" i="1"/>
  <c r="AC685" i="1"/>
  <c r="AD685" i="1" s="1"/>
  <c r="AG685" i="1"/>
  <c r="AG508" i="1"/>
  <c r="AC508" i="1"/>
  <c r="AD508" i="1" s="1"/>
  <c r="AG572" i="1"/>
  <c r="AC572" i="1"/>
  <c r="AD572" i="1" s="1"/>
  <c r="AC540" i="1"/>
  <c r="AD540" i="1" s="1"/>
  <c r="AG540" i="1"/>
  <c r="AC465" i="1"/>
  <c r="AD465" i="1" s="1"/>
  <c r="AG465" i="1"/>
  <c r="AG450" i="1"/>
  <c r="AC450" i="1"/>
  <c r="AD450" i="1" s="1"/>
  <c r="AC593" i="1"/>
  <c r="AD593" i="1" s="1"/>
  <c r="AG593" i="1"/>
  <c r="AC448" i="1"/>
  <c r="AD448" i="1" s="1"/>
  <c r="AG448" i="1"/>
  <c r="AC331" i="1"/>
  <c r="AD331" i="1" s="1"/>
  <c r="AG331" i="1"/>
  <c r="AC324" i="1"/>
  <c r="AD324" i="1" s="1"/>
  <c r="AG324" i="1"/>
  <c r="AG182" i="1"/>
  <c r="AC182" i="1"/>
  <c r="AD182" i="1" s="1"/>
  <c r="AG115" i="1"/>
  <c r="AC115" i="1"/>
  <c r="AD115" i="1" s="1"/>
  <c r="AG155" i="1"/>
  <c r="AC155" i="1"/>
  <c r="AD155" i="1" s="1"/>
  <c r="AC82" i="1"/>
  <c r="AD82" i="1" s="1"/>
  <c r="AG82" i="1"/>
  <c r="AC152" i="1"/>
  <c r="AD152" i="1" s="1"/>
  <c r="AG152" i="1"/>
  <c r="AG29" i="1"/>
  <c r="AC29" i="1"/>
  <c r="AD29" i="1" s="1"/>
  <c r="AC788" i="1"/>
  <c r="AD788" i="1" s="1"/>
  <c r="AG788" i="1"/>
  <c r="AG766" i="1"/>
  <c r="AC766" i="1"/>
  <c r="AD766" i="1" s="1"/>
  <c r="AG746" i="1"/>
  <c r="AC746" i="1"/>
  <c r="AD746" i="1" s="1"/>
  <c r="AC701" i="1"/>
  <c r="AD701" i="1" s="1"/>
  <c r="AG701" i="1"/>
  <c r="AG698" i="1"/>
  <c r="AC698" i="1"/>
  <c r="AD698" i="1" s="1"/>
  <c r="AC648" i="1"/>
  <c r="AD648" i="1" s="1"/>
  <c r="AG648" i="1"/>
  <c r="AC672" i="1"/>
  <c r="AD672" i="1" s="1"/>
  <c r="AG672" i="1"/>
  <c r="AC730" i="1"/>
  <c r="AD730" i="1" s="1"/>
  <c r="AG730" i="1"/>
  <c r="AG650" i="1"/>
  <c r="AC650" i="1"/>
  <c r="AD650" i="1" s="1"/>
  <c r="AC736" i="1"/>
  <c r="AD736" i="1" s="1"/>
  <c r="AG736" i="1"/>
  <c r="AC660" i="1"/>
  <c r="AD660" i="1" s="1"/>
  <c r="AG660" i="1"/>
  <c r="AC611" i="1"/>
  <c r="AD611" i="1" s="1"/>
  <c r="AG611" i="1"/>
  <c r="AG622" i="1"/>
  <c r="AC622" i="1"/>
  <c r="AD622" i="1" s="1"/>
  <c r="AG663" i="1"/>
  <c r="AC663" i="1"/>
  <c r="AD663" i="1" s="1"/>
  <c r="AG657" i="1"/>
  <c r="AC657" i="1"/>
  <c r="AD657" i="1" s="1"/>
  <c r="AG532" i="1"/>
  <c r="AC532" i="1"/>
  <c r="AD532" i="1" s="1"/>
  <c r="AG580" i="1"/>
  <c r="AC580" i="1"/>
  <c r="AD580" i="1" s="1"/>
  <c r="AC551" i="1"/>
  <c r="AD551" i="1" s="1"/>
  <c r="AG551" i="1"/>
  <c r="AG589" i="1"/>
  <c r="AC589" i="1"/>
  <c r="AD589" i="1" s="1"/>
  <c r="AC514" i="1"/>
  <c r="AD514" i="1" s="1"/>
  <c r="AG514" i="1"/>
  <c r="AG575" i="1"/>
  <c r="AC575" i="1"/>
  <c r="AD575" i="1" s="1"/>
  <c r="AC552" i="1"/>
  <c r="AD552" i="1" s="1"/>
  <c r="AG552" i="1"/>
  <c r="AG503" i="1"/>
  <c r="AC503" i="1"/>
  <c r="AD503" i="1" s="1"/>
  <c r="AG470" i="1"/>
  <c r="AC470" i="1"/>
  <c r="AD470" i="1" s="1"/>
  <c r="AC581" i="1"/>
  <c r="AD581" i="1" s="1"/>
  <c r="AG581" i="1"/>
  <c r="AC510" i="1"/>
  <c r="AD510" i="1" s="1"/>
  <c r="AG510" i="1"/>
  <c r="AC673" i="1"/>
  <c r="AD673" i="1" s="1"/>
  <c r="AG673" i="1"/>
  <c r="AC522" i="1"/>
  <c r="AD522" i="1" s="1"/>
  <c r="AG522" i="1"/>
  <c r="AG480" i="1"/>
  <c r="AC480" i="1"/>
  <c r="AD480" i="1" s="1"/>
  <c r="AC402" i="1"/>
  <c r="AD402" i="1" s="1"/>
  <c r="AG402" i="1"/>
  <c r="AC502" i="1"/>
  <c r="AD502" i="1" s="1"/>
  <c r="AG502" i="1"/>
  <c r="AC458" i="1"/>
  <c r="AD458" i="1" s="1"/>
  <c r="AG458" i="1"/>
  <c r="AC535" i="1"/>
  <c r="AD535" i="1" s="1"/>
  <c r="AG535" i="1"/>
  <c r="AG486" i="1"/>
  <c r="AC486" i="1"/>
  <c r="AD486" i="1" s="1"/>
  <c r="AG420" i="1"/>
  <c r="AC420" i="1"/>
  <c r="AD420" i="1" s="1"/>
  <c r="AC459" i="1"/>
  <c r="AD459" i="1" s="1"/>
  <c r="AG459" i="1"/>
  <c r="AC348" i="1"/>
  <c r="AD348" i="1" s="1"/>
  <c r="AG348" i="1"/>
  <c r="AC433" i="1"/>
  <c r="AD433" i="1" s="1"/>
  <c r="AG433" i="1"/>
  <c r="AG539" i="1"/>
  <c r="AC539" i="1"/>
  <c r="AD539" i="1" s="1"/>
  <c r="AC370" i="1"/>
  <c r="AD370" i="1" s="1"/>
  <c r="AG370" i="1"/>
  <c r="AC317" i="1"/>
  <c r="AD317" i="1" s="1"/>
  <c r="AG317" i="1"/>
  <c r="AC269" i="1"/>
  <c r="AD269" i="1" s="1"/>
  <c r="AG269" i="1"/>
  <c r="AC421" i="1"/>
  <c r="AD421" i="1" s="1"/>
  <c r="AG421" i="1"/>
  <c r="AC445" i="1"/>
  <c r="AD445" i="1" s="1"/>
  <c r="AG445" i="1"/>
  <c r="AC392" i="1"/>
  <c r="AD392" i="1" s="1"/>
  <c r="AG392" i="1"/>
  <c r="AC343" i="1"/>
  <c r="AD343" i="1" s="1"/>
  <c r="AG343" i="1"/>
  <c r="AC307" i="1"/>
  <c r="AD307" i="1" s="1"/>
  <c r="AG307" i="1"/>
  <c r="AG257" i="1"/>
  <c r="AC257" i="1"/>
  <c r="AD257" i="1" s="1"/>
  <c r="AG233" i="1"/>
  <c r="AC233" i="1"/>
  <c r="AD233" i="1" s="1"/>
  <c r="AG163" i="1"/>
  <c r="AC163" i="1"/>
  <c r="AD163" i="1" s="1"/>
  <c r="AC336" i="1"/>
  <c r="AD336" i="1" s="1"/>
  <c r="AG336" i="1"/>
  <c r="AC300" i="1"/>
  <c r="AD300" i="1" s="1"/>
  <c r="AG300" i="1"/>
  <c r="AG239" i="1"/>
  <c r="AC239" i="1"/>
  <c r="AD239" i="1" s="1"/>
  <c r="AC232" i="1"/>
  <c r="AD232" i="1" s="1"/>
  <c r="AG232" i="1"/>
  <c r="AC201" i="1"/>
  <c r="AD201" i="1" s="1"/>
  <c r="AG201" i="1"/>
  <c r="AG146" i="1"/>
  <c r="AC146" i="1"/>
  <c r="AD146" i="1" s="1"/>
  <c r="AG3" i="1"/>
  <c r="AC3" i="1"/>
  <c r="AD3" i="1" s="1"/>
  <c r="AC178" i="1"/>
  <c r="AD178" i="1" s="1"/>
  <c r="AG178" i="1"/>
  <c r="AC140" i="1"/>
  <c r="AD140" i="1" s="1"/>
  <c r="AG140" i="1"/>
  <c r="AG218" i="1"/>
  <c r="AC218" i="1"/>
  <c r="AD218" i="1" s="1"/>
  <c r="W225" i="1"/>
  <c r="AB225" i="1" s="1"/>
  <c r="W172" i="1"/>
  <c r="AB172" i="1" s="1"/>
  <c r="W123" i="1"/>
  <c r="AB123" i="1" s="1"/>
  <c r="W202" i="1"/>
  <c r="AB202" i="1" s="1"/>
  <c r="W164" i="1"/>
  <c r="AB164" i="1" s="1"/>
  <c r="W106" i="1"/>
  <c r="AB106" i="1" s="1"/>
  <c r="W212" i="1"/>
  <c r="AB212" i="1" s="1"/>
  <c r="W141" i="1"/>
  <c r="AB141" i="1" s="1"/>
  <c r="W169" i="1"/>
  <c r="AB169" i="1" s="1"/>
  <c r="W129" i="1"/>
  <c r="AB129" i="1" s="1"/>
  <c r="W80" i="1"/>
  <c r="AB80" i="1" s="1"/>
  <c r="W56" i="1"/>
  <c r="AB56" i="1" s="1"/>
  <c r="W33" i="1"/>
  <c r="AB33" i="1" s="1"/>
  <c r="W15" i="1"/>
  <c r="AB15" i="1" s="1"/>
  <c r="W64" i="1"/>
  <c r="AB64" i="1" s="1"/>
  <c r="W73" i="1"/>
  <c r="AB73" i="1" s="1"/>
  <c r="W35" i="1"/>
  <c r="AB35" i="1" s="1"/>
  <c r="W17" i="1"/>
  <c r="AB17" i="1" s="1"/>
  <c r="W68" i="1"/>
  <c r="AB68" i="1" s="1"/>
  <c r="W46" i="1"/>
  <c r="AB46" i="1" s="1"/>
  <c r="W50" i="1"/>
  <c r="AB50" i="1" s="1"/>
  <c r="AC68" i="1" l="1"/>
  <c r="AD68" i="1" s="1"/>
  <c r="AG68" i="1"/>
  <c r="AC225" i="1"/>
  <c r="AD225" i="1" s="1"/>
  <c r="AG225" i="1"/>
  <c r="AC75" i="1"/>
  <c r="AD75" i="1" s="1"/>
  <c r="AG75" i="1"/>
  <c r="AC95" i="1"/>
  <c r="AD95" i="1" s="1"/>
  <c r="AG95" i="1"/>
  <c r="AG6" i="1"/>
  <c r="AC6" i="1"/>
  <c r="AD6" i="1" s="1"/>
  <c r="AG126" i="1"/>
  <c r="AC126" i="1"/>
  <c r="AD126" i="1" s="1"/>
  <c r="AC350" i="1"/>
  <c r="AD350" i="1" s="1"/>
  <c r="AG350" i="1"/>
  <c r="AG315" i="1"/>
  <c r="AC315" i="1"/>
  <c r="AD315" i="1" s="1"/>
  <c r="AG132" i="1"/>
  <c r="AC132" i="1"/>
  <c r="AD132" i="1" s="1"/>
  <c r="AG314" i="1"/>
  <c r="AC314" i="1"/>
  <c r="AD314" i="1" s="1"/>
  <c r="AC453" i="1"/>
  <c r="AD453" i="1" s="1"/>
  <c r="AG453" i="1"/>
  <c r="AG351" i="1"/>
  <c r="AC351" i="1"/>
  <c r="AD351" i="1" s="1"/>
  <c r="AG352" i="1"/>
  <c r="AC352" i="1"/>
  <c r="AD352" i="1" s="1"/>
  <c r="AG419" i="1"/>
  <c r="AC419" i="1"/>
  <c r="AD419" i="1" s="1"/>
  <c r="AC619" i="1"/>
  <c r="AD619" i="1" s="1"/>
  <c r="AG619" i="1"/>
  <c r="AG525" i="1"/>
  <c r="AC525" i="1"/>
  <c r="AD525" i="1" s="1"/>
  <c r="AC661" i="1"/>
  <c r="AD661" i="1" s="1"/>
  <c r="AG661" i="1"/>
  <c r="AG658" i="1"/>
  <c r="AC658" i="1"/>
  <c r="AD658" i="1" s="1"/>
  <c r="AG745" i="1"/>
  <c r="AC745" i="1"/>
  <c r="AD745" i="1" s="1"/>
  <c r="AH489" i="1"/>
  <c r="AI489" i="1" s="1"/>
  <c r="AJ489" i="1" s="1"/>
  <c r="AK489" i="1"/>
  <c r="AG160" i="1"/>
  <c r="AC160" i="1"/>
  <c r="AD160" i="1" s="1"/>
  <c r="AG187" i="1"/>
  <c r="AC187" i="1"/>
  <c r="AD187" i="1" s="1"/>
  <c r="AC478" i="1"/>
  <c r="AD478" i="1" s="1"/>
  <c r="AG478" i="1"/>
  <c r="AC594" i="1"/>
  <c r="AD594" i="1" s="1"/>
  <c r="AG594" i="1"/>
  <c r="AK674" i="1"/>
  <c r="AH674" i="1"/>
  <c r="AI674" i="1" s="1"/>
  <c r="AJ674" i="1" s="1"/>
  <c r="AH696" i="1"/>
  <c r="AI696" i="1" s="1"/>
  <c r="AJ696" i="1" s="1"/>
  <c r="AK696" i="1"/>
  <c r="AC188" i="1"/>
  <c r="AD188" i="1" s="1"/>
  <c r="AG188" i="1"/>
  <c r="AK325" i="1"/>
  <c r="AH325" i="1"/>
  <c r="AI325" i="1" s="1"/>
  <c r="AJ325" i="1" s="1"/>
  <c r="AH438" i="1"/>
  <c r="AI438" i="1" s="1"/>
  <c r="AJ438" i="1" s="1"/>
  <c r="AK438" i="1"/>
  <c r="AK484" i="1"/>
  <c r="AH484" i="1"/>
  <c r="AI484" i="1" s="1"/>
  <c r="AJ484" i="1" s="1"/>
  <c r="AK416" i="1"/>
  <c r="AH416" i="1"/>
  <c r="AI416" i="1" s="1"/>
  <c r="AJ416" i="1" s="1"/>
  <c r="AC76" i="1"/>
  <c r="AD76" i="1" s="1"/>
  <c r="AG76" i="1"/>
  <c r="AG131" i="1"/>
  <c r="AC131" i="1"/>
  <c r="AD131" i="1" s="1"/>
  <c r="AG418" i="1"/>
  <c r="AC418" i="1"/>
  <c r="AD418" i="1" s="1"/>
  <c r="AG654" i="1"/>
  <c r="AC654" i="1"/>
  <c r="AD654" i="1" s="1"/>
  <c r="AC780" i="1"/>
  <c r="AD780" i="1" s="1"/>
  <c r="AG780" i="1"/>
  <c r="AH139" i="1"/>
  <c r="AI139" i="1" s="1"/>
  <c r="AJ139" i="1" s="1"/>
  <c r="AK139" i="1"/>
  <c r="AH681" i="1"/>
  <c r="AI681" i="1" s="1"/>
  <c r="AJ681" i="1" s="1"/>
  <c r="AK681" i="1"/>
  <c r="AH269" i="1"/>
  <c r="AI269" i="1" s="1"/>
  <c r="AJ269" i="1" s="1"/>
  <c r="AK269" i="1"/>
  <c r="AH402" i="1"/>
  <c r="AI402" i="1" s="1"/>
  <c r="AJ402" i="1" s="1"/>
  <c r="AK402" i="1"/>
  <c r="AK593" i="1"/>
  <c r="AH593" i="1"/>
  <c r="AI593" i="1" s="1"/>
  <c r="AJ593" i="1" s="1"/>
  <c r="AC70" i="1"/>
  <c r="AD70" i="1" s="1"/>
  <c r="AG70" i="1"/>
  <c r="AC107" i="1"/>
  <c r="AD107" i="1" s="1"/>
  <c r="AG107" i="1"/>
  <c r="AG7" i="1"/>
  <c r="AC7" i="1"/>
  <c r="AD7" i="1" s="1"/>
  <c r="AG234" i="1"/>
  <c r="AC234" i="1"/>
  <c r="AD234" i="1" s="1"/>
  <c r="AC362" i="1"/>
  <c r="AD362" i="1" s="1"/>
  <c r="AG362" i="1"/>
  <c r="AG321" i="1"/>
  <c r="AC321" i="1"/>
  <c r="AD321" i="1" s="1"/>
  <c r="AG104" i="1"/>
  <c r="AC104" i="1"/>
  <c r="AD104" i="1" s="1"/>
  <c r="AG216" i="1"/>
  <c r="AC216" i="1"/>
  <c r="AD216" i="1" s="1"/>
  <c r="AC244" i="1"/>
  <c r="AD244" i="1" s="1"/>
  <c r="AG244" i="1"/>
  <c r="AG367" i="1"/>
  <c r="AC367" i="1"/>
  <c r="AD367" i="1" s="1"/>
  <c r="AG439" i="1"/>
  <c r="AC439" i="1"/>
  <c r="AD439" i="1" s="1"/>
  <c r="AG437" i="1"/>
  <c r="AC437" i="1"/>
  <c r="AD437" i="1" s="1"/>
  <c r="AG507" i="1"/>
  <c r="AC507" i="1"/>
  <c r="AD507" i="1" s="1"/>
  <c r="AG555" i="1"/>
  <c r="AC555" i="1"/>
  <c r="AD555" i="1" s="1"/>
  <c r="AC716" i="1"/>
  <c r="AD716" i="1" s="1"/>
  <c r="AG716" i="1"/>
  <c r="AG664" i="1"/>
  <c r="AC664" i="1"/>
  <c r="AD664" i="1" s="1"/>
  <c r="AC799" i="1"/>
  <c r="AD799" i="1" s="1"/>
  <c r="AG799" i="1"/>
  <c r="AK512" i="1"/>
  <c r="AH512" i="1"/>
  <c r="AI512" i="1" s="1"/>
  <c r="AJ512" i="1" s="1"/>
  <c r="AH705" i="1"/>
  <c r="AI705" i="1" s="1"/>
  <c r="AJ705" i="1" s="1"/>
  <c r="AK705" i="1"/>
  <c r="AH772" i="1"/>
  <c r="AI772" i="1" s="1"/>
  <c r="AJ772" i="1" s="1"/>
  <c r="AK772" i="1"/>
  <c r="AH229" i="1"/>
  <c r="AI229" i="1" s="1"/>
  <c r="AJ229" i="1" s="1"/>
  <c r="AK229" i="1"/>
  <c r="AH544" i="1"/>
  <c r="AI544" i="1" s="1"/>
  <c r="AJ544" i="1" s="1"/>
  <c r="AK544" i="1"/>
  <c r="AC39" i="1"/>
  <c r="AD39" i="1" s="1"/>
  <c r="AG39" i="1"/>
  <c r="AC243" i="1"/>
  <c r="AD243" i="1" s="1"/>
  <c r="AG243" i="1"/>
  <c r="AC440" i="1"/>
  <c r="AD440" i="1" s="1"/>
  <c r="AG440" i="1"/>
  <c r="AG524" i="1"/>
  <c r="AC524" i="1"/>
  <c r="AD524" i="1" s="1"/>
  <c r="AH194" i="1"/>
  <c r="AI194" i="1" s="1"/>
  <c r="AJ194" i="1" s="1"/>
  <c r="AK194" i="1"/>
  <c r="AH604" i="1"/>
  <c r="AI604" i="1" s="1"/>
  <c r="AJ604" i="1" s="1"/>
  <c r="AK604" i="1"/>
  <c r="AH683" i="1"/>
  <c r="AI683" i="1" s="1"/>
  <c r="AJ683" i="1" s="1"/>
  <c r="AK683" i="1"/>
  <c r="AH784" i="1"/>
  <c r="AI784" i="1" s="1"/>
  <c r="AJ784" i="1" s="1"/>
  <c r="AK784" i="1"/>
  <c r="AG196" i="1"/>
  <c r="AC196" i="1"/>
  <c r="AD196" i="1" s="1"/>
  <c r="AG223" i="1"/>
  <c r="AC223" i="1"/>
  <c r="AD223" i="1" s="1"/>
  <c r="AG500" i="1"/>
  <c r="AC500" i="1"/>
  <c r="AD500" i="1" s="1"/>
  <c r="AG656" i="1"/>
  <c r="AC656" i="1"/>
  <c r="AD656" i="1" s="1"/>
  <c r="AK190" i="1"/>
  <c r="AH190" i="1"/>
  <c r="AI190" i="1" s="1"/>
  <c r="AJ190" i="1" s="1"/>
  <c r="AK806" i="1"/>
  <c r="AH806" i="1"/>
  <c r="AI806" i="1" s="1"/>
  <c r="AJ806" i="1" s="1"/>
  <c r="AC164" i="1"/>
  <c r="AD164" i="1" s="1"/>
  <c r="AG164" i="1"/>
  <c r="AH539" i="1"/>
  <c r="AI539" i="1" s="1"/>
  <c r="AJ539" i="1" s="1"/>
  <c r="AK539" i="1"/>
  <c r="AH470" i="1"/>
  <c r="AI470" i="1" s="1"/>
  <c r="AJ470" i="1" s="1"/>
  <c r="AK470" i="1"/>
  <c r="AH746" i="1"/>
  <c r="AI746" i="1" s="1"/>
  <c r="AJ746" i="1" s="1"/>
  <c r="AK746" i="1"/>
  <c r="AH155" i="1"/>
  <c r="AI155" i="1" s="1"/>
  <c r="AJ155" i="1" s="1"/>
  <c r="AK155" i="1"/>
  <c r="AG18" i="1"/>
  <c r="AC18" i="1"/>
  <c r="AD18" i="1" s="1"/>
  <c r="AC189" i="1"/>
  <c r="AD189" i="1" s="1"/>
  <c r="AG189" i="1"/>
  <c r="AC28" i="1"/>
  <c r="AD28" i="1" s="1"/>
  <c r="AG28" i="1"/>
  <c r="AG138" i="1"/>
  <c r="AC138" i="1"/>
  <c r="AD138" i="1" s="1"/>
  <c r="AC288" i="1"/>
  <c r="AD288" i="1" s="1"/>
  <c r="AG288" i="1"/>
  <c r="AG294" i="1"/>
  <c r="AC294" i="1"/>
  <c r="AD294" i="1" s="1"/>
  <c r="AG110" i="1"/>
  <c r="AC110" i="1"/>
  <c r="AD110" i="1" s="1"/>
  <c r="AC289" i="1"/>
  <c r="AD289" i="1" s="1"/>
  <c r="AG289" i="1"/>
  <c r="AG292" i="1"/>
  <c r="AC292" i="1"/>
  <c r="AD292" i="1" s="1"/>
  <c r="AC410" i="1"/>
  <c r="AD410" i="1" s="1"/>
  <c r="AG410" i="1"/>
  <c r="AG328" i="1"/>
  <c r="AC328" i="1"/>
  <c r="AD328" i="1" s="1"/>
  <c r="AC446" i="1"/>
  <c r="AD446" i="1" s="1"/>
  <c r="AG446" i="1"/>
  <c r="AG542" i="1"/>
  <c r="AC542" i="1"/>
  <c r="AD542" i="1" s="1"/>
  <c r="AG537" i="1"/>
  <c r="AC537" i="1"/>
  <c r="AD537" i="1" s="1"/>
  <c r="AG567" i="1"/>
  <c r="AC567" i="1"/>
  <c r="AD567" i="1" s="1"/>
  <c r="AG646" i="1"/>
  <c r="AC646" i="1"/>
  <c r="AD646" i="1" s="1"/>
  <c r="AG670" i="1"/>
  <c r="AC670" i="1"/>
  <c r="AD670" i="1" s="1"/>
  <c r="AG750" i="1"/>
  <c r="AC750" i="1"/>
  <c r="AD750" i="1" s="1"/>
  <c r="AC756" i="1"/>
  <c r="AD756" i="1" s="1"/>
  <c r="AG756" i="1"/>
  <c r="AK88" i="1"/>
  <c r="AH88" i="1"/>
  <c r="AI88" i="1" s="1"/>
  <c r="AJ88" i="1" s="1"/>
  <c r="AH342" i="1"/>
  <c r="AI342" i="1" s="1"/>
  <c r="AJ342" i="1" s="1"/>
  <c r="AK342" i="1"/>
  <c r="AH281" i="1"/>
  <c r="AI281" i="1" s="1"/>
  <c r="AJ281" i="1" s="1"/>
  <c r="AK281" i="1"/>
  <c r="AH105" i="1"/>
  <c r="AI105" i="1" s="1"/>
  <c r="AJ105" i="1" s="1"/>
  <c r="AK105" i="1"/>
  <c r="AC60" i="1"/>
  <c r="AD60" i="1" s="1"/>
  <c r="AG60" i="1"/>
  <c r="AC217" i="1"/>
  <c r="AD217" i="1" s="1"/>
  <c r="AG217" i="1"/>
  <c r="AC578" i="1"/>
  <c r="AD578" i="1" s="1"/>
  <c r="AG578" i="1"/>
  <c r="AC8" i="1"/>
  <c r="AD8" i="1" s="1"/>
  <c r="AG8" i="1"/>
  <c r="AG227" i="1"/>
  <c r="AC227" i="1"/>
  <c r="AD227" i="1" s="1"/>
  <c r="AK214" i="1"/>
  <c r="AH214" i="1"/>
  <c r="AI214" i="1" s="1"/>
  <c r="AJ214" i="1" s="1"/>
  <c r="AH318" i="1"/>
  <c r="AI318" i="1" s="1"/>
  <c r="AJ318" i="1" s="1"/>
  <c r="AK318" i="1"/>
  <c r="AH501" i="1"/>
  <c r="AI501" i="1" s="1"/>
  <c r="AJ501" i="1" s="1"/>
  <c r="AK501" i="1"/>
  <c r="AH495" i="1"/>
  <c r="AI495" i="1" s="1"/>
  <c r="AJ495" i="1" s="1"/>
  <c r="AK495" i="1"/>
  <c r="AK533" i="1"/>
  <c r="AH533" i="1"/>
  <c r="AI533" i="1" s="1"/>
  <c r="AJ533" i="1" s="1"/>
  <c r="AK667" i="1"/>
  <c r="AH667" i="1"/>
  <c r="AI667" i="1" s="1"/>
  <c r="AJ667" i="1" s="1"/>
  <c r="AH728" i="1"/>
  <c r="AI728" i="1" s="1"/>
  <c r="AJ728" i="1" s="1"/>
  <c r="AK728" i="1"/>
  <c r="AH51" i="1"/>
  <c r="AI51" i="1" s="1"/>
  <c r="AJ51" i="1" s="1"/>
  <c r="AK51" i="1"/>
  <c r="AK679" i="1"/>
  <c r="AH679" i="1"/>
  <c r="AI679" i="1" s="1"/>
  <c r="AJ679" i="1" s="1"/>
  <c r="AC54" i="1"/>
  <c r="AD54" i="1" s="1"/>
  <c r="AG54" i="1"/>
  <c r="AC226" i="1"/>
  <c r="AD226" i="1" s="1"/>
  <c r="AG226" i="1"/>
  <c r="AG387" i="1"/>
  <c r="AC387" i="1"/>
  <c r="AD387" i="1" s="1"/>
  <c r="AC582" i="1"/>
  <c r="AD582" i="1" s="1"/>
  <c r="AG582" i="1"/>
  <c r="AG740" i="1"/>
  <c r="AC740" i="1"/>
  <c r="AD740" i="1" s="1"/>
  <c r="AC46" i="1"/>
  <c r="AD46" i="1" s="1"/>
  <c r="AG46" i="1"/>
  <c r="AC15" i="1"/>
  <c r="AD15" i="1" s="1"/>
  <c r="AG15" i="1"/>
  <c r="AC141" i="1"/>
  <c r="AD141" i="1" s="1"/>
  <c r="AG141" i="1"/>
  <c r="AG172" i="1"/>
  <c r="AC172" i="1"/>
  <c r="AD172" i="1" s="1"/>
  <c r="AK178" i="1"/>
  <c r="AH178" i="1"/>
  <c r="AI178" i="1" s="1"/>
  <c r="AJ178" i="1" s="1"/>
  <c r="AH201" i="1"/>
  <c r="AI201" i="1" s="1"/>
  <c r="AJ201" i="1" s="1"/>
  <c r="AK201" i="1"/>
  <c r="AH300" i="1"/>
  <c r="AI300" i="1" s="1"/>
  <c r="AJ300" i="1" s="1"/>
  <c r="AK300" i="1"/>
  <c r="AK343" i="1"/>
  <c r="AH343" i="1"/>
  <c r="AI343" i="1" s="1"/>
  <c r="AJ343" i="1" s="1"/>
  <c r="AK421" i="1"/>
  <c r="AH421" i="1"/>
  <c r="AI421" i="1" s="1"/>
  <c r="AJ421" i="1" s="1"/>
  <c r="AH370" i="1"/>
  <c r="AI370" i="1" s="1"/>
  <c r="AJ370" i="1" s="1"/>
  <c r="AK370" i="1"/>
  <c r="AH348" i="1"/>
  <c r="AI348" i="1" s="1"/>
  <c r="AJ348" i="1" s="1"/>
  <c r="AK348" i="1"/>
  <c r="AH502" i="1"/>
  <c r="AI502" i="1" s="1"/>
  <c r="AJ502" i="1" s="1"/>
  <c r="AK502" i="1"/>
  <c r="AH522" i="1"/>
  <c r="AI522" i="1" s="1"/>
  <c r="AJ522" i="1" s="1"/>
  <c r="AK522" i="1"/>
  <c r="AK581" i="1"/>
  <c r="AH581" i="1"/>
  <c r="AI581" i="1" s="1"/>
  <c r="AJ581" i="1" s="1"/>
  <c r="AK552" i="1"/>
  <c r="AH552" i="1"/>
  <c r="AI552" i="1" s="1"/>
  <c r="AJ552" i="1" s="1"/>
  <c r="AK736" i="1"/>
  <c r="AH736" i="1"/>
  <c r="AI736" i="1" s="1"/>
  <c r="AJ736" i="1" s="1"/>
  <c r="AK672" i="1"/>
  <c r="AH672" i="1"/>
  <c r="AI672" i="1" s="1"/>
  <c r="AJ672" i="1" s="1"/>
  <c r="AH701" i="1"/>
  <c r="AI701" i="1" s="1"/>
  <c r="AJ701" i="1" s="1"/>
  <c r="AK701" i="1"/>
  <c r="AK788" i="1"/>
  <c r="AH788" i="1"/>
  <c r="AI788" i="1" s="1"/>
  <c r="AJ788" i="1" s="1"/>
  <c r="AK82" i="1"/>
  <c r="AH82" i="1"/>
  <c r="AI82" i="1" s="1"/>
  <c r="AJ82" i="1" s="1"/>
  <c r="AK448" i="1"/>
  <c r="AH448" i="1"/>
  <c r="AI448" i="1" s="1"/>
  <c r="AJ448" i="1" s="1"/>
  <c r="AH465" i="1"/>
  <c r="AI465" i="1" s="1"/>
  <c r="AJ465" i="1" s="1"/>
  <c r="AK465" i="1"/>
  <c r="AC38" i="1"/>
  <c r="AD38" i="1" s="1"/>
  <c r="AG38" i="1"/>
  <c r="AG109" i="1"/>
  <c r="AC109" i="1"/>
  <c r="AD109" i="1" s="1"/>
  <c r="AC166" i="1"/>
  <c r="AD166" i="1" s="1"/>
  <c r="AG166" i="1"/>
  <c r="AC83" i="1"/>
  <c r="AD83" i="1" s="1"/>
  <c r="AG83" i="1"/>
  <c r="AG162" i="1"/>
  <c r="AC162" i="1"/>
  <c r="AD162" i="1" s="1"/>
  <c r="AC113" i="1"/>
  <c r="AD113" i="1" s="1"/>
  <c r="AG113" i="1"/>
  <c r="AG5" i="1"/>
  <c r="AC5" i="1"/>
  <c r="AD5" i="1" s="1"/>
  <c r="AG31" i="1"/>
  <c r="AC31" i="1"/>
  <c r="AD31" i="1" s="1"/>
  <c r="AG84" i="1"/>
  <c r="AC84" i="1"/>
  <c r="AD84" i="1" s="1"/>
  <c r="AG120" i="1"/>
  <c r="AC120" i="1"/>
  <c r="AD120" i="1" s="1"/>
  <c r="AG273" i="1"/>
  <c r="AC273" i="1"/>
  <c r="AD273" i="1" s="1"/>
  <c r="AG364" i="1"/>
  <c r="AC364" i="1"/>
  <c r="AD364" i="1" s="1"/>
  <c r="AC249" i="1"/>
  <c r="AD249" i="1" s="1"/>
  <c r="AG249" i="1"/>
  <c r="AC238" i="1"/>
  <c r="AD238" i="1" s="1"/>
  <c r="AG238" i="1"/>
  <c r="AC279" i="1"/>
  <c r="AD279" i="1" s="1"/>
  <c r="AG279" i="1"/>
  <c r="AG309" i="1"/>
  <c r="AC309" i="1"/>
  <c r="AD309" i="1" s="1"/>
  <c r="AG355" i="1"/>
  <c r="AC355" i="1"/>
  <c r="AD355" i="1" s="1"/>
  <c r="AG92" i="1"/>
  <c r="AC92" i="1"/>
  <c r="AD92" i="1" s="1"/>
  <c r="AG128" i="1"/>
  <c r="AC128" i="1"/>
  <c r="AD128" i="1" s="1"/>
  <c r="AG192" i="1"/>
  <c r="AC192" i="1"/>
  <c r="AD192" i="1" s="1"/>
  <c r="AG278" i="1"/>
  <c r="AC278" i="1"/>
  <c r="AD278" i="1" s="1"/>
  <c r="AG308" i="1"/>
  <c r="AC308" i="1"/>
  <c r="AD308" i="1" s="1"/>
  <c r="AC344" i="1"/>
  <c r="AD344" i="1" s="1"/>
  <c r="AG344" i="1"/>
  <c r="AC398" i="1"/>
  <c r="AD398" i="1" s="1"/>
  <c r="AG398" i="1"/>
  <c r="AC447" i="1"/>
  <c r="AD447" i="1" s="1"/>
  <c r="AG447" i="1"/>
  <c r="AG274" i="1"/>
  <c r="AC274" i="1"/>
  <c r="AD274" i="1" s="1"/>
  <c r="AG388" i="1"/>
  <c r="AC388" i="1"/>
  <c r="AD388" i="1" s="1"/>
  <c r="AG429" i="1"/>
  <c r="AC429" i="1"/>
  <c r="AD429" i="1" s="1"/>
  <c r="AC422" i="1"/>
  <c r="AD422" i="1" s="1"/>
  <c r="AG422" i="1"/>
  <c r="AG310" i="1"/>
  <c r="AC310" i="1"/>
  <c r="AD310" i="1" s="1"/>
  <c r="AG346" i="1"/>
  <c r="AC346" i="1"/>
  <c r="AD346" i="1" s="1"/>
  <c r="AG413" i="1"/>
  <c r="AC413" i="1"/>
  <c r="AD413" i="1" s="1"/>
  <c r="AC467" i="1"/>
  <c r="AD467" i="1" s="1"/>
  <c r="AG467" i="1"/>
  <c r="AG407" i="1"/>
  <c r="AC407" i="1"/>
  <c r="AD407" i="1" s="1"/>
  <c r="AC497" i="1"/>
  <c r="AD497" i="1" s="1"/>
  <c r="AG497" i="1"/>
  <c r="AC620" i="1"/>
  <c r="AD620" i="1" s="1"/>
  <c r="AG620" i="1"/>
  <c r="AG573" i="1"/>
  <c r="AC573" i="1"/>
  <c r="AD573" i="1" s="1"/>
  <c r="AC608" i="1"/>
  <c r="AD608" i="1" s="1"/>
  <c r="AG608" i="1"/>
  <c r="AG726" i="1"/>
  <c r="AC726" i="1"/>
  <c r="AD726" i="1" s="1"/>
  <c r="AG513" i="1"/>
  <c r="AC513" i="1"/>
  <c r="AD513" i="1" s="1"/>
  <c r="AC625" i="1"/>
  <c r="AD625" i="1" s="1"/>
  <c r="AG625" i="1"/>
  <c r="AC612" i="1"/>
  <c r="AD612" i="1" s="1"/>
  <c r="AG612" i="1"/>
  <c r="AG639" i="1"/>
  <c r="AC639" i="1"/>
  <c r="AD639" i="1" s="1"/>
  <c r="AC638" i="1"/>
  <c r="AD638" i="1" s="1"/>
  <c r="AG638" i="1"/>
  <c r="AG694" i="1"/>
  <c r="AC694" i="1"/>
  <c r="AD694" i="1" s="1"/>
  <c r="AG652" i="1"/>
  <c r="AC652" i="1"/>
  <c r="AD652" i="1" s="1"/>
  <c r="AG640" i="1"/>
  <c r="AC640" i="1"/>
  <c r="AD640" i="1" s="1"/>
  <c r="AG732" i="1"/>
  <c r="AC732" i="1"/>
  <c r="AD732" i="1" s="1"/>
  <c r="AG777" i="1"/>
  <c r="AC777" i="1"/>
  <c r="AD777" i="1" s="1"/>
  <c r="AG739" i="1"/>
  <c r="AC739" i="1"/>
  <c r="AD739" i="1" s="1"/>
  <c r="AC775" i="1"/>
  <c r="AD775" i="1" s="1"/>
  <c r="AG775" i="1"/>
  <c r="AG795" i="1"/>
  <c r="AC795" i="1"/>
  <c r="AD795" i="1" s="1"/>
  <c r="AK148" i="1"/>
  <c r="AH148" i="1"/>
  <c r="AI148" i="1" s="1"/>
  <c r="AJ148" i="1" s="1"/>
  <c r="AH247" i="1"/>
  <c r="AI247" i="1" s="1"/>
  <c r="AJ247" i="1" s="1"/>
  <c r="AK247" i="1"/>
  <c r="AH175" i="1"/>
  <c r="AI175" i="1" s="1"/>
  <c r="AJ175" i="1" s="1"/>
  <c r="AK175" i="1"/>
  <c r="AH481" i="1"/>
  <c r="AI481" i="1" s="1"/>
  <c r="AJ481" i="1" s="1"/>
  <c r="AK481" i="1"/>
  <c r="AK435" i="1"/>
  <c r="AH435" i="1"/>
  <c r="AI435" i="1" s="1"/>
  <c r="AJ435" i="1" s="1"/>
  <c r="AH432" i="1"/>
  <c r="AI432" i="1" s="1"/>
  <c r="AJ432" i="1" s="1"/>
  <c r="AK432" i="1"/>
  <c r="AH476" i="1"/>
  <c r="AI476" i="1" s="1"/>
  <c r="AJ476" i="1" s="1"/>
  <c r="AK476" i="1"/>
  <c r="AH587" i="1"/>
  <c r="AI587" i="1" s="1"/>
  <c r="AJ587" i="1" s="1"/>
  <c r="AK587" i="1"/>
  <c r="AK553" i="1"/>
  <c r="AH553" i="1"/>
  <c r="AI553" i="1" s="1"/>
  <c r="AJ553" i="1" s="1"/>
  <c r="AH791" i="1"/>
  <c r="AI791" i="1" s="1"/>
  <c r="AJ791" i="1" s="1"/>
  <c r="AK791" i="1"/>
  <c r="AH809" i="1"/>
  <c r="AI809" i="1" s="1"/>
  <c r="AJ809" i="1" s="1"/>
  <c r="AK809" i="1"/>
  <c r="AH796" i="1"/>
  <c r="AI796" i="1" s="1"/>
  <c r="AJ796" i="1" s="1"/>
  <c r="AK796" i="1"/>
  <c r="AC71" i="1"/>
  <c r="AD71" i="1" s="1"/>
  <c r="AG71" i="1"/>
  <c r="AC173" i="1"/>
  <c r="AD173" i="1" s="1"/>
  <c r="AG173" i="1"/>
  <c r="AG136" i="1"/>
  <c r="AC136" i="1"/>
  <c r="AD136" i="1" s="1"/>
  <c r="AC100" i="1"/>
  <c r="AD100" i="1" s="1"/>
  <c r="AG100" i="1"/>
  <c r="AC382" i="1"/>
  <c r="AD382" i="1" s="1"/>
  <c r="AG382" i="1"/>
  <c r="AC409" i="1"/>
  <c r="AD409" i="1" s="1"/>
  <c r="AG409" i="1"/>
  <c r="AC397" i="1"/>
  <c r="AD397" i="1" s="1"/>
  <c r="AG397" i="1"/>
  <c r="AC566" i="1"/>
  <c r="AD566" i="1" s="1"/>
  <c r="AG566" i="1"/>
  <c r="AC576" i="1"/>
  <c r="AD576" i="1" s="1"/>
  <c r="AG576" i="1"/>
  <c r="AC562" i="1"/>
  <c r="AD562" i="1" s="1"/>
  <c r="AG562" i="1"/>
  <c r="AH556" i="1"/>
  <c r="AI556" i="1" s="1"/>
  <c r="AJ556" i="1" s="1"/>
  <c r="AK556" i="1"/>
  <c r="AH714" i="1"/>
  <c r="AI714" i="1" s="1"/>
  <c r="AJ714" i="1" s="1"/>
  <c r="AK714" i="1"/>
  <c r="AK642" i="1"/>
  <c r="AH642" i="1"/>
  <c r="AI642" i="1" s="1"/>
  <c r="AJ642" i="1" s="1"/>
  <c r="AH669" i="1"/>
  <c r="AI669" i="1" s="1"/>
  <c r="AJ669" i="1" s="1"/>
  <c r="AK669" i="1"/>
  <c r="AK686" i="1"/>
  <c r="AH686" i="1"/>
  <c r="AI686" i="1" s="1"/>
  <c r="AJ686" i="1" s="1"/>
  <c r="AC72" i="1"/>
  <c r="AD72" i="1" s="1"/>
  <c r="AG72" i="1"/>
  <c r="AC137" i="1"/>
  <c r="AD137" i="1" s="1"/>
  <c r="AG137" i="1"/>
  <c r="AC87" i="1"/>
  <c r="AD87" i="1" s="1"/>
  <c r="AG87" i="1"/>
  <c r="AH103" i="1"/>
  <c r="AI103" i="1" s="1"/>
  <c r="AJ103" i="1" s="1"/>
  <c r="AK103" i="1"/>
  <c r="AH230" i="1"/>
  <c r="AI230" i="1" s="1"/>
  <c r="AJ230" i="1" s="1"/>
  <c r="AK230" i="1"/>
  <c r="AK375" i="1"/>
  <c r="AH375" i="1"/>
  <c r="AI375" i="1" s="1"/>
  <c r="AJ375" i="1" s="1"/>
  <c r="AK411" i="1"/>
  <c r="AH411" i="1"/>
  <c r="AI411" i="1" s="1"/>
  <c r="AJ411" i="1" s="1"/>
  <c r="AK399" i="1"/>
  <c r="AH399" i="1"/>
  <c r="AI399" i="1" s="1"/>
  <c r="AJ399" i="1" s="1"/>
  <c r="AH384" i="1"/>
  <c r="AI384" i="1" s="1"/>
  <c r="AJ384" i="1" s="1"/>
  <c r="AK384" i="1"/>
  <c r="AH464" i="1"/>
  <c r="AI464" i="1" s="1"/>
  <c r="AJ464" i="1" s="1"/>
  <c r="AK464" i="1"/>
  <c r="AK563" i="1"/>
  <c r="AH563" i="1"/>
  <c r="AI563" i="1" s="1"/>
  <c r="AJ563" i="1" s="1"/>
  <c r="AK668" i="1"/>
  <c r="AH668" i="1"/>
  <c r="AI668" i="1" s="1"/>
  <c r="AJ668" i="1" s="1"/>
  <c r="AH592" i="1"/>
  <c r="AI592" i="1" s="1"/>
  <c r="AJ592" i="1" s="1"/>
  <c r="AK592" i="1"/>
  <c r="AH211" i="1"/>
  <c r="AI211" i="1" s="1"/>
  <c r="AJ211" i="1" s="1"/>
  <c r="AK211" i="1"/>
  <c r="AH790" i="1"/>
  <c r="AI790" i="1" s="1"/>
  <c r="AJ790" i="1" s="1"/>
  <c r="AK790" i="1"/>
  <c r="AC49" i="1"/>
  <c r="AD49" i="1" s="1"/>
  <c r="AG49" i="1"/>
  <c r="AC154" i="1"/>
  <c r="AD154" i="1" s="1"/>
  <c r="AG154" i="1"/>
  <c r="AC111" i="1"/>
  <c r="AD111" i="1" s="1"/>
  <c r="AG111" i="1"/>
  <c r="AC224" i="1"/>
  <c r="AD224" i="1" s="1"/>
  <c r="AG224" i="1"/>
  <c r="AC330" i="1"/>
  <c r="AD330" i="1" s="1"/>
  <c r="AG330" i="1"/>
  <c r="AC358" i="1"/>
  <c r="AD358" i="1" s="1"/>
  <c r="AG358" i="1"/>
  <c r="AC528" i="1"/>
  <c r="AD528" i="1" s="1"/>
  <c r="AG528" i="1"/>
  <c r="AC521" i="1"/>
  <c r="AD521" i="1" s="1"/>
  <c r="AG521" i="1"/>
  <c r="AC518" i="1"/>
  <c r="AD518" i="1" s="1"/>
  <c r="AG518" i="1"/>
  <c r="AG548" i="1"/>
  <c r="AC548" i="1"/>
  <c r="AD548" i="1" s="1"/>
  <c r="AG520" i="1"/>
  <c r="AC520" i="1"/>
  <c r="AD520" i="1" s="1"/>
  <c r="AG702" i="1"/>
  <c r="AC702" i="1"/>
  <c r="AD702" i="1" s="1"/>
  <c r="AG695" i="1"/>
  <c r="AC695" i="1"/>
  <c r="AD695" i="1" s="1"/>
  <c r="AC792" i="1"/>
  <c r="AD792" i="1" s="1"/>
  <c r="AG792" i="1"/>
  <c r="AK764" i="1"/>
  <c r="AH764" i="1"/>
  <c r="AI764" i="1" s="1"/>
  <c r="AJ764" i="1" s="1"/>
  <c r="AH74" i="1"/>
  <c r="AI74" i="1" s="1"/>
  <c r="AJ74" i="1" s="1"/>
  <c r="AK74" i="1"/>
  <c r="AH45" i="1"/>
  <c r="AI45" i="1" s="1"/>
  <c r="AJ45" i="1" s="1"/>
  <c r="AK45" i="1"/>
  <c r="AH213" i="1"/>
  <c r="AI213" i="1" s="1"/>
  <c r="AJ213" i="1" s="1"/>
  <c r="AK213" i="1"/>
  <c r="AK380" i="1"/>
  <c r="AH380" i="1"/>
  <c r="AI380" i="1" s="1"/>
  <c r="AJ380" i="1" s="1"/>
  <c r="AC212" i="1"/>
  <c r="AD212" i="1" s="1"/>
  <c r="AG212" i="1"/>
  <c r="AK233" i="1"/>
  <c r="AH233" i="1"/>
  <c r="AI233" i="1" s="1"/>
  <c r="AJ233" i="1" s="1"/>
  <c r="AK486" i="1"/>
  <c r="AH486" i="1"/>
  <c r="AI486" i="1" s="1"/>
  <c r="AJ486" i="1" s="1"/>
  <c r="AK589" i="1"/>
  <c r="AH589" i="1"/>
  <c r="AI589" i="1" s="1"/>
  <c r="AJ589" i="1" s="1"/>
  <c r="AH622" i="1"/>
  <c r="AI622" i="1" s="1"/>
  <c r="AJ622" i="1" s="1"/>
  <c r="AK622" i="1"/>
  <c r="AH734" i="1"/>
  <c r="AI734" i="1" s="1"/>
  <c r="AJ734" i="1" s="1"/>
  <c r="AK734" i="1"/>
  <c r="AG158" i="1"/>
  <c r="AC158" i="1"/>
  <c r="AD158" i="1" s="1"/>
  <c r="AC125" i="1"/>
  <c r="AD125" i="1" s="1"/>
  <c r="AG125" i="1"/>
  <c r="AG90" i="1"/>
  <c r="AC90" i="1"/>
  <c r="AD90" i="1" s="1"/>
  <c r="AC386" i="1"/>
  <c r="AD386" i="1" s="1"/>
  <c r="AG386" i="1"/>
  <c r="AC250" i="1"/>
  <c r="AD250" i="1" s="1"/>
  <c r="AG250" i="1"/>
  <c r="AG417" i="1"/>
  <c r="AC417" i="1"/>
  <c r="AD417" i="1" s="1"/>
  <c r="AG204" i="1"/>
  <c r="AC204" i="1"/>
  <c r="AD204" i="1" s="1"/>
  <c r="AC400" i="1"/>
  <c r="AD400" i="1" s="1"/>
  <c r="AG400" i="1"/>
  <c r="AG286" i="1"/>
  <c r="AC286" i="1"/>
  <c r="AD286" i="1" s="1"/>
  <c r="AC424" i="1"/>
  <c r="AD424" i="1" s="1"/>
  <c r="AG424" i="1"/>
  <c r="AG425" i="1"/>
  <c r="AC425" i="1"/>
  <c r="AD425" i="1" s="1"/>
  <c r="AG449" i="1"/>
  <c r="AC449" i="1"/>
  <c r="AD449" i="1" s="1"/>
  <c r="AG543" i="1"/>
  <c r="AC543" i="1"/>
  <c r="AD543" i="1" s="1"/>
  <c r="AG644" i="1"/>
  <c r="AC644" i="1"/>
  <c r="AD644" i="1" s="1"/>
  <c r="AC718" i="1"/>
  <c r="AD718" i="1" s="1"/>
  <c r="AG718" i="1"/>
  <c r="AG738" i="1"/>
  <c r="AC738" i="1"/>
  <c r="AD738" i="1" s="1"/>
  <c r="AG801" i="1"/>
  <c r="AC801" i="1"/>
  <c r="AD801" i="1" s="1"/>
  <c r="AH378" i="1"/>
  <c r="AI378" i="1" s="1"/>
  <c r="AJ378" i="1" s="1"/>
  <c r="AK378" i="1"/>
  <c r="AK511" i="1"/>
  <c r="AH511" i="1"/>
  <c r="AI511" i="1" s="1"/>
  <c r="AJ511" i="1" s="1"/>
  <c r="AH483" i="1"/>
  <c r="AI483" i="1" s="1"/>
  <c r="AJ483" i="1" s="1"/>
  <c r="AK483" i="1"/>
  <c r="AK737" i="1"/>
  <c r="AH737" i="1"/>
  <c r="AI737" i="1" s="1"/>
  <c r="AJ737" i="1" s="1"/>
  <c r="AK776" i="1"/>
  <c r="AH776" i="1"/>
  <c r="AI776" i="1" s="1"/>
  <c r="AJ776" i="1" s="1"/>
  <c r="AC21" i="1"/>
  <c r="AD21" i="1" s="1"/>
  <c r="AG21" i="1"/>
  <c r="AC165" i="1"/>
  <c r="AD165" i="1" s="1"/>
  <c r="AG165" i="1"/>
  <c r="AG353" i="1"/>
  <c r="AC353" i="1"/>
  <c r="AD353" i="1" s="1"/>
  <c r="AG475" i="1"/>
  <c r="AC475" i="1"/>
  <c r="AD475" i="1" s="1"/>
  <c r="AH341" i="1"/>
  <c r="AI341" i="1" s="1"/>
  <c r="AJ341" i="1" s="1"/>
  <c r="AK341" i="1"/>
  <c r="AC65" i="1"/>
  <c r="AD65" i="1" s="1"/>
  <c r="AG65" i="1"/>
  <c r="AC153" i="1"/>
  <c r="AD153" i="1" s="1"/>
  <c r="AG153" i="1"/>
  <c r="AH335" i="1"/>
  <c r="AI335" i="1" s="1"/>
  <c r="AJ335" i="1" s="1"/>
  <c r="AK335" i="1"/>
  <c r="AH720" i="1"/>
  <c r="AI720" i="1" s="1"/>
  <c r="AJ720" i="1" s="1"/>
  <c r="AK720" i="1"/>
  <c r="AK691" i="1"/>
  <c r="AH691" i="1"/>
  <c r="AI691" i="1" s="1"/>
  <c r="AJ691" i="1" s="1"/>
  <c r="AK684" i="1"/>
  <c r="AH684" i="1"/>
  <c r="AI684" i="1" s="1"/>
  <c r="AJ684" i="1" s="1"/>
  <c r="AG121" i="1"/>
  <c r="AC121" i="1"/>
  <c r="AD121" i="1" s="1"/>
  <c r="AG151" i="1"/>
  <c r="AC151" i="1"/>
  <c r="AD151" i="1" s="1"/>
  <c r="AC624" i="1"/>
  <c r="AD624" i="1" s="1"/>
  <c r="AG624" i="1"/>
  <c r="AC641" i="1"/>
  <c r="AD641" i="1" s="1"/>
  <c r="AG641" i="1"/>
  <c r="AH610" i="1"/>
  <c r="AI610" i="1" s="1"/>
  <c r="AJ610" i="1" s="1"/>
  <c r="AK610" i="1"/>
  <c r="AG17" i="1"/>
  <c r="AC17" i="1"/>
  <c r="AD17" i="1" s="1"/>
  <c r="AC56" i="1"/>
  <c r="AD56" i="1" s="1"/>
  <c r="AG56" i="1"/>
  <c r="AC106" i="1"/>
  <c r="AD106" i="1" s="1"/>
  <c r="AG106" i="1"/>
  <c r="AK232" i="1"/>
  <c r="AH232" i="1"/>
  <c r="AI232" i="1" s="1"/>
  <c r="AJ232" i="1" s="1"/>
  <c r="AK535" i="1"/>
  <c r="AH535" i="1"/>
  <c r="AI535" i="1" s="1"/>
  <c r="AJ535" i="1" s="1"/>
  <c r="AK673" i="1"/>
  <c r="AH673" i="1"/>
  <c r="AI673" i="1" s="1"/>
  <c r="AJ673" i="1" s="1"/>
  <c r="AK648" i="1"/>
  <c r="AH648" i="1"/>
  <c r="AI648" i="1" s="1"/>
  <c r="AJ648" i="1" s="1"/>
  <c r="AK540" i="1"/>
  <c r="AH540" i="1"/>
  <c r="AI540" i="1" s="1"/>
  <c r="AJ540" i="1" s="1"/>
  <c r="AC171" i="1"/>
  <c r="AD171" i="1" s="1"/>
  <c r="AG171" i="1"/>
  <c r="AC10" i="1"/>
  <c r="AD10" i="1" s="1"/>
  <c r="AG10" i="1"/>
  <c r="AG43" i="1"/>
  <c r="AC43" i="1"/>
  <c r="AD43" i="1" s="1"/>
  <c r="AG284" i="1"/>
  <c r="AC284" i="1"/>
  <c r="AD284" i="1" s="1"/>
  <c r="AG290" i="1"/>
  <c r="AC290" i="1"/>
  <c r="AD290" i="1" s="1"/>
  <c r="AG144" i="1"/>
  <c r="AC144" i="1"/>
  <c r="AD144" i="1" s="1"/>
  <c r="AG320" i="1"/>
  <c r="AC320" i="1"/>
  <c r="AD320" i="1" s="1"/>
  <c r="AC466" i="1"/>
  <c r="AD466" i="1" s="1"/>
  <c r="AG466" i="1"/>
  <c r="AG369" i="1"/>
  <c r="AC369" i="1"/>
  <c r="AD369" i="1" s="1"/>
  <c r="AG365" i="1"/>
  <c r="AC365" i="1"/>
  <c r="AD365" i="1" s="1"/>
  <c r="AG431" i="1"/>
  <c r="AC431" i="1"/>
  <c r="AD431" i="1" s="1"/>
  <c r="AC632" i="1"/>
  <c r="AD632" i="1" s="1"/>
  <c r="AG632" i="1"/>
  <c r="AG633" i="1"/>
  <c r="AC633" i="1"/>
  <c r="AD633" i="1" s="1"/>
  <c r="AG609" i="1"/>
  <c r="AC609" i="1"/>
  <c r="AD609" i="1" s="1"/>
  <c r="AC741" i="1"/>
  <c r="AD741" i="1" s="1"/>
  <c r="AG741" i="1"/>
  <c r="AG751" i="1"/>
  <c r="AC751" i="1"/>
  <c r="AD751" i="1" s="1"/>
  <c r="AH515" i="1"/>
  <c r="AI515" i="1" s="1"/>
  <c r="AJ515" i="1" s="1"/>
  <c r="AK515" i="1"/>
  <c r="AH584" i="1"/>
  <c r="AI584" i="1" s="1"/>
  <c r="AJ584" i="1" s="1"/>
  <c r="AK584" i="1"/>
  <c r="AK11" i="1"/>
  <c r="AH11" i="1"/>
  <c r="AI11" i="1" s="1"/>
  <c r="AJ11" i="1" s="1"/>
  <c r="AK474" i="1"/>
  <c r="AH474" i="1"/>
  <c r="AI474" i="1" s="1"/>
  <c r="AJ474" i="1" s="1"/>
  <c r="AC79" i="1"/>
  <c r="AD79" i="1" s="1"/>
  <c r="AG79" i="1"/>
  <c r="AG208" i="1"/>
  <c r="AC208" i="1"/>
  <c r="AD208" i="1" s="1"/>
  <c r="AC366" i="1"/>
  <c r="AD366" i="1" s="1"/>
  <c r="AG366" i="1"/>
  <c r="AG550" i="1"/>
  <c r="AC550" i="1"/>
  <c r="AD550" i="1" s="1"/>
  <c r="AC57" i="1"/>
  <c r="AD57" i="1" s="1"/>
  <c r="AG57" i="1"/>
  <c r="AG179" i="1"/>
  <c r="AC179" i="1"/>
  <c r="AD179" i="1" s="1"/>
  <c r="AK251" i="1"/>
  <c r="AH251" i="1"/>
  <c r="AI251" i="1" s="1"/>
  <c r="AJ251" i="1" s="1"/>
  <c r="AH456" i="1"/>
  <c r="AI456" i="1" s="1"/>
  <c r="AJ456" i="1" s="1"/>
  <c r="AK456" i="1"/>
  <c r="AK565" i="1"/>
  <c r="AH565" i="1"/>
  <c r="AI565" i="1" s="1"/>
  <c r="AJ565" i="1" s="1"/>
  <c r="AC61" i="1"/>
  <c r="AD61" i="1" s="1"/>
  <c r="AG61" i="1"/>
  <c r="AC219" i="1"/>
  <c r="AD219" i="1" s="1"/>
  <c r="AG219" i="1"/>
  <c r="AG406" i="1"/>
  <c r="AC406" i="1"/>
  <c r="AD406" i="1" s="1"/>
  <c r="AC651" i="1"/>
  <c r="AD651" i="1" s="1"/>
  <c r="AG651" i="1"/>
  <c r="AK490" i="1"/>
  <c r="AH490" i="1"/>
  <c r="AI490" i="1" s="1"/>
  <c r="AJ490" i="1" s="1"/>
  <c r="AG35" i="1"/>
  <c r="AC35" i="1"/>
  <c r="AD35" i="1" s="1"/>
  <c r="AH218" i="1"/>
  <c r="AI218" i="1" s="1"/>
  <c r="AJ218" i="1" s="1"/>
  <c r="AK218" i="1"/>
  <c r="AH3" i="1"/>
  <c r="AI3" i="1" s="1"/>
  <c r="AK3" i="1"/>
  <c r="AK257" i="1"/>
  <c r="AH257" i="1"/>
  <c r="AI257" i="1" s="1"/>
  <c r="AJ257" i="1" s="1"/>
  <c r="AK575" i="1"/>
  <c r="AH575" i="1"/>
  <c r="AI575" i="1" s="1"/>
  <c r="AJ575" i="1" s="1"/>
  <c r="AH657" i="1"/>
  <c r="AI657" i="1" s="1"/>
  <c r="AJ657" i="1" s="1"/>
  <c r="AK657" i="1"/>
  <c r="AK650" i="1"/>
  <c r="AH650" i="1"/>
  <c r="AI650" i="1" s="1"/>
  <c r="AJ650" i="1" s="1"/>
  <c r="AK29" i="1"/>
  <c r="AH29" i="1"/>
  <c r="AI29" i="1" s="1"/>
  <c r="AJ29" i="1" s="1"/>
  <c r="AC53" i="1"/>
  <c r="AD53" i="1" s="1"/>
  <c r="AG53" i="1"/>
  <c r="AC119" i="1"/>
  <c r="AD119" i="1" s="1"/>
  <c r="AG119" i="1"/>
  <c r="AG13" i="1"/>
  <c r="AC13" i="1"/>
  <c r="AD13" i="1" s="1"/>
  <c r="AG246" i="1"/>
  <c r="AC246" i="1"/>
  <c r="AD246" i="1" s="1"/>
  <c r="AG210" i="1"/>
  <c r="AC210" i="1"/>
  <c r="AD210" i="1" s="1"/>
  <c r="AC265" i="1"/>
  <c r="AD265" i="1" s="1"/>
  <c r="AG265" i="1"/>
  <c r="AG252" i="1"/>
  <c r="AC252" i="1"/>
  <c r="AD252" i="1" s="1"/>
  <c r="AC264" i="1"/>
  <c r="AD264" i="1" s="1"/>
  <c r="AG264" i="1"/>
  <c r="AC256" i="1"/>
  <c r="AD256" i="1" s="1"/>
  <c r="AG256" i="1"/>
  <c r="AG371" i="1"/>
  <c r="AC371" i="1"/>
  <c r="AD371" i="1" s="1"/>
  <c r="AG376" i="1"/>
  <c r="AC376" i="1"/>
  <c r="AD376" i="1" s="1"/>
  <c r="AG377" i="1"/>
  <c r="AC377" i="1"/>
  <c r="AD377" i="1" s="1"/>
  <c r="AG443" i="1"/>
  <c r="AC443" i="1"/>
  <c r="AD443" i="1" s="1"/>
  <c r="AC626" i="1"/>
  <c r="AD626" i="1" s="1"/>
  <c r="AG626" i="1"/>
  <c r="AG682" i="1"/>
  <c r="AC682" i="1"/>
  <c r="AD682" i="1" s="1"/>
  <c r="AG680" i="1"/>
  <c r="AC680" i="1"/>
  <c r="AD680" i="1" s="1"/>
  <c r="AG700" i="1"/>
  <c r="AC700" i="1"/>
  <c r="AD700" i="1" s="1"/>
  <c r="AG763" i="1"/>
  <c r="AC763" i="1"/>
  <c r="AD763" i="1" s="1"/>
  <c r="AG767" i="1"/>
  <c r="AC767" i="1"/>
  <c r="AD767" i="1" s="1"/>
  <c r="AH205" i="1"/>
  <c r="AI205" i="1" s="1"/>
  <c r="AJ205" i="1" s="1"/>
  <c r="AK205" i="1"/>
  <c r="AK564" i="1"/>
  <c r="AH564" i="1"/>
  <c r="AI564" i="1" s="1"/>
  <c r="AJ564" i="1" s="1"/>
  <c r="AK557" i="1"/>
  <c r="AH557" i="1"/>
  <c r="AI557" i="1" s="1"/>
  <c r="AJ557" i="1" s="1"/>
  <c r="AK569" i="1"/>
  <c r="AH569" i="1"/>
  <c r="AI569" i="1" s="1"/>
  <c r="AJ569" i="1" s="1"/>
  <c r="AH703" i="1"/>
  <c r="AI703" i="1" s="1"/>
  <c r="AJ703" i="1" s="1"/>
  <c r="AK703" i="1"/>
  <c r="AH804" i="1"/>
  <c r="AI804" i="1" s="1"/>
  <c r="AJ804" i="1" s="1"/>
  <c r="AK804" i="1"/>
  <c r="AK404" i="1"/>
  <c r="AH404" i="1"/>
  <c r="AI404" i="1" s="1"/>
  <c r="AJ404" i="1" s="1"/>
  <c r="AH708" i="1"/>
  <c r="AI708" i="1" s="1"/>
  <c r="AJ708" i="1" s="1"/>
  <c r="AK708" i="1"/>
  <c r="AC130" i="1"/>
  <c r="AD130" i="1" s="1"/>
  <c r="AG130" i="1"/>
  <c r="AC356" i="1"/>
  <c r="AD356" i="1" s="1"/>
  <c r="AG356" i="1"/>
  <c r="AC293" i="1"/>
  <c r="AD293" i="1" s="1"/>
  <c r="AG293" i="1"/>
  <c r="AG463" i="1"/>
  <c r="AC463" i="1"/>
  <c r="AD463" i="1" s="1"/>
  <c r="AH630" i="1"/>
  <c r="AI630" i="1" s="1"/>
  <c r="AJ630" i="1" s="1"/>
  <c r="AK630" i="1"/>
  <c r="AH623" i="1"/>
  <c r="AI623" i="1" s="1"/>
  <c r="AJ623" i="1" s="1"/>
  <c r="AK623" i="1"/>
  <c r="AH798" i="1"/>
  <c r="AI798" i="1" s="1"/>
  <c r="AJ798" i="1" s="1"/>
  <c r="AK798" i="1"/>
  <c r="AK755" i="1"/>
  <c r="AH755" i="1"/>
  <c r="AI755" i="1" s="1"/>
  <c r="AJ755" i="1" s="1"/>
  <c r="AK255" i="1"/>
  <c r="AH255" i="1"/>
  <c r="AI255" i="1" s="1"/>
  <c r="AJ255" i="1" s="1"/>
  <c r="AH530" i="1"/>
  <c r="AI530" i="1" s="1"/>
  <c r="AJ530" i="1" s="1"/>
  <c r="AK530" i="1"/>
  <c r="AH697" i="1"/>
  <c r="AI697" i="1" s="1"/>
  <c r="AJ697" i="1" s="1"/>
  <c r="AK697" i="1"/>
  <c r="AC14" i="1"/>
  <c r="AD14" i="1" s="1"/>
  <c r="AG14" i="1"/>
  <c r="AG97" i="1"/>
  <c r="AC97" i="1"/>
  <c r="AD97" i="1" s="1"/>
  <c r="AC254" i="1"/>
  <c r="AD254" i="1" s="1"/>
  <c r="AG254" i="1"/>
  <c r="AC545" i="1"/>
  <c r="AD545" i="1" s="1"/>
  <c r="AG545" i="1"/>
  <c r="AG616" i="1"/>
  <c r="AC616" i="1"/>
  <c r="AD616" i="1" s="1"/>
  <c r="AK547" i="1"/>
  <c r="AH547" i="1"/>
  <c r="AI547" i="1" s="1"/>
  <c r="AJ547" i="1" s="1"/>
  <c r="AH287" i="1"/>
  <c r="AI287" i="1" s="1"/>
  <c r="AJ287" i="1" s="1"/>
  <c r="AK287" i="1"/>
  <c r="AC73" i="1"/>
  <c r="AD73" i="1" s="1"/>
  <c r="AG73" i="1"/>
  <c r="AC129" i="1"/>
  <c r="AD129" i="1" s="1"/>
  <c r="AG129" i="1"/>
  <c r="AC202" i="1"/>
  <c r="AD202" i="1" s="1"/>
  <c r="AG202" i="1"/>
  <c r="AK140" i="1"/>
  <c r="AH140" i="1"/>
  <c r="AI140" i="1" s="1"/>
  <c r="AJ140" i="1" s="1"/>
  <c r="AK307" i="1"/>
  <c r="AH307" i="1"/>
  <c r="AI307" i="1" s="1"/>
  <c r="AJ307" i="1" s="1"/>
  <c r="AH445" i="1"/>
  <c r="AI445" i="1" s="1"/>
  <c r="AJ445" i="1" s="1"/>
  <c r="AK445" i="1"/>
  <c r="AH317" i="1"/>
  <c r="AI317" i="1" s="1"/>
  <c r="AJ317" i="1" s="1"/>
  <c r="AK317" i="1"/>
  <c r="AK433" i="1"/>
  <c r="AH433" i="1"/>
  <c r="AI433" i="1" s="1"/>
  <c r="AJ433" i="1" s="1"/>
  <c r="AH458" i="1"/>
  <c r="AI458" i="1" s="1"/>
  <c r="AJ458" i="1" s="1"/>
  <c r="AK458" i="1"/>
  <c r="AH510" i="1"/>
  <c r="AI510" i="1" s="1"/>
  <c r="AJ510" i="1" s="1"/>
  <c r="AK510" i="1"/>
  <c r="AH514" i="1"/>
  <c r="AI514" i="1" s="1"/>
  <c r="AJ514" i="1" s="1"/>
  <c r="AK514" i="1"/>
  <c r="AK660" i="1"/>
  <c r="AH660" i="1"/>
  <c r="AI660" i="1" s="1"/>
  <c r="AJ660" i="1" s="1"/>
  <c r="AK730" i="1"/>
  <c r="AH730" i="1"/>
  <c r="AI730" i="1" s="1"/>
  <c r="AJ730" i="1" s="1"/>
  <c r="AK152" i="1"/>
  <c r="AH152" i="1"/>
  <c r="AI152" i="1" s="1"/>
  <c r="AJ152" i="1" s="1"/>
  <c r="AK331" i="1"/>
  <c r="AH331" i="1"/>
  <c r="AI331" i="1" s="1"/>
  <c r="AJ331" i="1" s="1"/>
  <c r="AK742" i="1"/>
  <c r="AH742" i="1"/>
  <c r="AI742" i="1" s="1"/>
  <c r="AJ742" i="1" s="1"/>
  <c r="AC77" i="1"/>
  <c r="AD77" i="1" s="1"/>
  <c r="AG77" i="1"/>
  <c r="AG36" i="1"/>
  <c r="AC36" i="1"/>
  <c r="AD36" i="1" s="1"/>
  <c r="AG215" i="1"/>
  <c r="AC215" i="1"/>
  <c r="AD215" i="1" s="1"/>
  <c r="AC231" i="1"/>
  <c r="AD231" i="1" s="1"/>
  <c r="AG231" i="1"/>
  <c r="AG150" i="1"/>
  <c r="AC150" i="1"/>
  <c r="AD150" i="1" s="1"/>
  <c r="AC89" i="1"/>
  <c r="AD89" i="1" s="1"/>
  <c r="AG89" i="1"/>
  <c r="AC40" i="1"/>
  <c r="AD40" i="1" s="1"/>
  <c r="AG40" i="1"/>
  <c r="AG19" i="1"/>
  <c r="AC19" i="1"/>
  <c r="AD19" i="1" s="1"/>
  <c r="AG174" i="1"/>
  <c r="AC174" i="1"/>
  <c r="AD174" i="1" s="1"/>
  <c r="AG108" i="1"/>
  <c r="AC108" i="1"/>
  <c r="AD108" i="1" s="1"/>
  <c r="AG266" i="1"/>
  <c r="AC266" i="1"/>
  <c r="AD266" i="1" s="1"/>
  <c r="AC291" i="1"/>
  <c r="AD291" i="1" s="1"/>
  <c r="AG291" i="1"/>
  <c r="AG222" i="1"/>
  <c r="AC222" i="1"/>
  <c r="AD222" i="1" s="1"/>
  <c r="AC434" i="1"/>
  <c r="AD434" i="1" s="1"/>
  <c r="AG434" i="1"/>
  <c r="AG272" i="1"/>
  <c r="AC272" i="1"/>
  <c r="AD272" i="1" s="1"/>
  <c r="AG297" i="1"/>
  <c r="AC297" i="1"/>
  <c r="AD297" i="1" s="1"/>
  <c r="AG333" i="1"/>
  <c r="AC333" i="1"/>
  <c r="AD333" i="1" s="1"/>
  <c r="AG415" i="1"/>
  <c r="AC415" i="1"/>
  <c r="AD415" i="1" s="1"/>
  <c r="AG116" i="1"/>
  <c r="AC116" i="1"/>
  <c r="AD116" i="1" s="1"/>
  <c r="AG168" i="1"/>
  <c r="AC168" i="1"/>
  <c r="AD168" i="1" s="1"/>
  <c r="AC267" i="1"/>
  <c r="AD267" i="1" s="1"/>
  <c r="AG267" i="1"/>
  <c r="AG296" i="1"/>
  <c r="AC296" i="1"/>
  <c r="AD296" i="1" s="1"/>
  <c r="AG332" i="1"/>
  <c r="AC332" i="1"/>
  <c r="AD332" i="1" s="1"/>
  <c r="AC258" i="1"/>
  <c r="AD258" i="1" s="1"/>
  <c r="AG258" i="1"/>
  <c r="AG357" i="1"/>
  <c r="AC357" i="1"/>
  <c r="AD357" i="1" s="1"/>
  <c r="AC460" i="1"/>
  <c r="AD460" i="1" s="1"/>
  <c r="AG460" i="1"/>
  <c r="AC374" i="1"/>
  <c r="AD374" i="1" s="1"/>
  <c r="AG374" i="1"/>
  <c r="AC412" i="1"/>
  <c r="AD412" i="1" s="1"/>
  <c r="AG412" i="1"/>
  <c r="AG403" i="1"/>
  <c r="AC403" i="1"/>
  <c r="AD403" i="1" s="1"/>
  <c r="AG298" i="1"/>
  <c r="AC298" i="1"/>
  <c r="AD298" i="1" s="1"/>
  <c r="AG334" i="1"/>
  <c r="AC334" i="1"/>
  <c r="AD334" i="1" s="1"/>
  <c r="AG389" i="1"/>
  <c r="AC389" i="1"/>
  <c r="AD389" i="1" s="1"/>
  <c r="AC452" i="1"/>
  <c r="AD452" i="1" s="1"/>
  <c r="AG452" i="1"/>
  <c r="AG571" i="1"/>
  <c r="AC571" i="1"/>
  <c r="AD571" i="1" s="1"/>
  <c r="AC473" i="1"/>
  <c r="AD473" i="1" s="1"/>
  <c r="AG473" i="1"/>
  <c r="AC636" i="1"/>
  <c r="AD636" i="1" s="1"/>
  <c r="AG636" i="1"/>
  <c r="AG531" i="1"/>
  <c r="AC531" i="1"/>
  <c r="AD531" i="1" s="1"/>
  <c r="AG549" i="1"/>
  <c r="AC549" i="1"/>
  <c r="AD549" i="1" s="1"/>
  <c r="AG676" i="1"/>
  <c r="AC676" i="1"/>
  <c r="AD676" i="1" s="1"/>
  <c r="AG579" i="1"/>
  <c r="AC579" i="1"/>
  <c r="AD579" i="1" s="1"/>
  <c r="AC607" i="1"/>
  <c r="AD607" i="1" s="1"/>
  <c r="AG607" i="1"/>
  <c r="AC600" i="1"/>
  <c r="AD600" i="1" s="1"/>
  <c r="AG600" i="1"/>
  <c r="AG666" i="1"/>
  <c r="AC666" i="1"/>
  <c r="AD666" i="1" s="1"/>
  <c r="AG585" i="1"/>
  <c r="AC585" i="1"/>
  <c r="AD585" i="1" s="1"/>
  <c r="AC704" i="1"/>
  <c r="AD704" i="1" s="1"/>
  <c r="AG704" i="1"/>
  <c r="AG712" i="1"/>
  <c r="AC712" i="1"/>
  <c r="AD712" i="1" s="1"/>
  <c r="AC719" i="1"/>
  <c r="AD719" i="1" s="1"/>
  <c r="AG719" i="1"/>
  <c r="AG706" i="1"/>
  <c r="AC706" i="1"/>
  <c r="AD706" i="1" s="1"/>
  <c r="AG757" i="1"/>
  <c r="AC757" i="1"/>
  <c r="AD757" i="1" s="1"/>
  <c r="AG727" i="1"/>
  <c r="AC727" i="1"/>
  <c r="AD727" i="1" s="1"/>
  <c r="AC762" i="1"/>
  <c r="AD762" i="1" s="1"/>
  <c r="AG762" i="1"/>
  <c r="AG783" i="1"/>
  <c r="AC783" i="1"/>
  <c r="AD783" i="1" s="1"/>
  <c r="AG773" i="1"/>
  <c r="AC773" i="1"/>
  <c r="AD773" i="1" s="1"/>
  <c r="AK259" i="1"/>
  <c r="AH259" i="1"/>
  <c r="AI259" i="1" s="1"/>
  <c r="AJ259" i="1" s="1"/>
  <c r="AH394" i="1"/>
  <c r="AI394" i="1" s="1"/>
  <c r="AJ394" i="1" s="1"/>
  <c r="AK394" i="1"/>
  <c r="AH360" i="1"/>
  <c r="AI360" i="1" s="1"/>
  <c r="AJ360" i="1" s="1"/>
  <c r="AK360" i="1"/>
  <c r="AH527" i="1"/>
  <c r="AI527" i="1" s="1"/>
  <c r="AJ527" i="1" s="1"/>
  <c r="AK527" i="1"/>
  <c r="AK462" i="1"/>
  <c r="AH462" i="1"/>
  <c r="AI462" i="1" s="1"/>
  <c r="AJ462" i="1" s="1"/>
  <c r="AH560" i="1"/>
  <c r="AI560" i="1" s="1"/>
  <c r="AJ560" i="1" s="1"/>
  <c r="AK560" i="1"/>
  <c r="AH596" i="1"/>
  <c r="AI596" i="1" s="1"/>
  <c r="AJ596" i="1" s="1"/>
  <c r="AK596" i="1"/>
  <c r="AH536" i="1"/>
  <c r="AI536" i="1" s="1"/>
  <c r="AJ536" i="1" s="1"/>
  <c r="AK536" i="1"/>
  <c r="AH628" i="1"/>
  <c r="AI628" i="1" s="1"/>
  <c r="AJ628" i="1" s="1"/>
  <c r="AK628" i="1"/>
  <c r="AK710" i="1"/>
  <c r="AH710" i="1"/>
  <c r="AI710" i="1" s="1"/>
  <c r="AJ710" i="1" s="1"/>
  <c r="AH568" i="1"/>
  <c r="AI568" i="1" s="1"/>
  <c r="AJ568" i="1" s="1"/>
  <c r="AK568" i="1"/>
  <c r="AG41" i="1"/>
  <c r="AC41" i="1"/>
  <c r="AD41" i="1" s="1"/>
  <c r="AG206" i="1"/>
  <c r="AC206" i="1"/>
  <c r="AD206" i="1" s="1"/>
  <c r="AC181" i="1"/>
  <c r="AD181" i="1" s="1"/>
  <c r="AG181" i="1"/>
  <c r="AC157" i="1"/>
  <c r="AD157" i="1" s="1"/>
  <c r="AG157" i="1"/>
  <c r="AG248" i="1"/>
  <c r="AC248" i="1"/>
  <c r="AD248" i="1" s="1"/>
  <c r="AC319" i="1"/>
  <c r="AD319" i="1" s="1"/>
  <c r="AG319" i="1"/>
  <c r="AC329" i="1"/>
  <c r="AD329" i="1" s="1"/>
  <c r="AG329" i="1"/>
  <c r="AG444" i="1"/>
  <c r="AC444" i="1"/>
  <c r="AD444" i="1" s="1"/>
  <c r="AC426" i="1"/>
  <c r="AD426" i="1" s="1"/>
  <c r="AG426" i="1"/>
  <c r="AG482" i="1"/>
  <c r="AC482" i="1"/>
  <c r="AD482" i="1" s="1"/>
  <c r="AK541" i="1"/>
  <c r="AH541" i="1"/>
  <c r="AI541" i="1" s="1"/>
  <c r="AJ541" i="1" s="1"/>
  <c r="AK678" i="1"/>
  <c r="AH678" i="1"/>
  <c r="AI678" i="1" s="1"/>
  <c r="AJ678" i="1" s="1"/>
  <c r="AK9" i="1"/>
  <c r="AH9" i="1"/>
  <c r="AI9" i="1" s="1"/>
  <c r="AJ9" i="1" s="1"/>
  <c r="AH253" i="1"/>
  <c r="AI253" i="1" s="1"/>
  <c r="AJ253" i="1" s="1"/>
  <c r="AK253" i="1"/>
  <c r="AH396" i="1"/>
  <c r="AI396" i="1" s="1"/>
  <c r="AJ396" i="1" s="1"/>
  <c r="AK396" i="1"/>
  <c r="AC26" i="1"/>
  <c r="AD26" i="1" s="1"/>
  <c r="AG26" i="1"/>
  <c r="AC62" i="1"/>
  <c r="AD62" i="1" s="1"/>
  <c r="AG62" i="1"/>
  <c r="AC145" i="1"/>
  <c r="AD145" i="1" s="1"/>
  <c r="AG145" i="1"/>
  <c r="AK245" i="1"/>
  <c r="AH245" i="1"/>
  <c r="AI245" i="1" s="1"/>
  <c r="AJ245" i="1" s="1"/>
  <c r="AH275" i="1"/>
  <c r="AI275" i="1" s="1"/>
  <c r="AJ275" i="1" s="1"/>
  <c r="AK275" i="1"/>
  <c r="AH442" i="1"/>
  <c r="AI442" i="1" s="1"/>
  <c r="AJ442" i="1" s="1"/>
  <c r="AK442" i="1"/>
  <c r="AH493" i="1"/>
  <c r="AI493" i="1" s="1"/>
  <c r="AJ493" i="1" s="1"/>
  <c r="AK493" i="1"/>
  <c r="AK529" i="1"/>
  <c r="AH529" i="1"/>
  <c r="AI529" i="1" s="1"/>
  <c r="AJ529" i="1" s="1"/>
  <c r="AK690" i="1"/>
  <c r="AH690" i="1"/>
  <c r="AI690" i="1" s="1"/>
  <c r="AJ690" i="1" s="1"/>
  <c r="AH659" i="1"/>
  <c r="AI659" i="1" s="1"/>
  <c r="AJ659" i="1" s="1"/>
  <c r="AK659" i="1"/>
  <c r="AH779" i="1"/>
  <c r="AI779" i="1" s="1"/>
  <c r="AJ779" i="1" s="1"/>
  <c r="AK779" i="1"/>
  <c r="AK505" i="1"/>
  <c r="AH505" i="1"/>
  <c r="AI505" i="1" s="1"/>
  <c r="AJ505" i="1" s="1"/>
  <c r="AH785" i="1"/>
  <c r="AI785" i="1" s="1"/>
  <c r="AJ785" i="1" s="1"/>
  <c r="AK785" i="1"/>
  <c r="AC32" i="1"/>
  <c r="AD32" i="1" s="1"/>
  <c r="AG32" i="1"/>
  <c r="AC78" i="1"/>
  <c r="AD78" i="1" s="1"/>
  <c r="AG78" i="1"/>
  <c r="AC149" i="1"/>
  <c r="AD149" i="1" s="1"/>
  <c r="AG149" i="1"/>
  <c r="AG127" i="1"/>
  <c r="AC127" i="1"/>
  <c r="AD127" i="1" s="1"/>
  <c r="AG236" i="1"/>
  <c r="AC236" i="1"/>
  <c r="AD236" i="1" s="1"/>
  <c r="AC301" i="1"/>
  <c r="AD301" i="1" s="1"/>
  <c r="AG301" i="1"/>
  <c r="AC311" i="1"/>
  <c r="AD311" i="1" s="1"/>
  <c r="AG311" i="1"/>
  <c r="AG408" i="1"/>
  <c r="AC408" i="1"/>
  <c r="AD408" i="1" s="1"/>
  <c r="AC390" i="1"/>
  <c r="AD390" i="1" s="1"/>
  <c r="AG390" i="1"/>
  <c r="AG469" i="1"/>
  <c r="AC469" i="1"/>
  <c r="AD469" i="1" s="1"/>
  <c r="AG538" i="1"/>
  <c r="AC538" i="1"/>
  <c r="AD538" i="1" s="1"/>
  <c r="AC605" i="1"/>
  <c r="AD605" i="1" s="1"/>
  <c r="AG605" i="1"/>
  <c r="AG647" i="1"/>
  <c r="AC647" i="1"/>
  <c r="AD647" i="1" s="1"/>
  <c r="AC786" i="1"/>
  <c r="AD786" i="1" s="1"/>
  <c r="AG786" i="1"/>
  <c r="AK27" i="1"/>
  <c r="AH27" i="1"/>
  <c r="AI27" i="1" s="1"/>
  <c r="AJ27" i="1" s="1"/>
  <c r="AK147" i="1"/>
  <c r="AH147" i="1"/>
  <c r="AI147" i="1" s="1"/>
  <c r="AJ147" i="1" s="1"/>
  <c r="AH305" i="1"/>
  <c r="AI305" i="1" s="1"/>
  <c r="AJ305" i="1" s="1"/>
  <c r="AK305" i="1"/>
  <c r="AH693" i="1"/>
  <c r="AI693" i="1" s="1"/>
  <c r="AJ693" i="1" s="1"/>
  <c r="AK693" i="1"/>
  <c r="AH52" i="1"/>
  <c r="AI52" i="1" s="1"/>
  <c r="AJ52" i="1" s="1"/>
  <c r="AK52" i="1"/>
  <c r="AC33" i="1"/>
  <c r="AD33" i="1" s="1"/>
  <c r="AG33" i="1"/>
  <c r="AH532" i="1"/>
  <c r="AI532" i="1" s="1"/>
  <c r="AJ532" i="1" s="1"/>
  <c r="AK532" i="1"/>
  <c r="AH182" i="1"/>
  <c r="AI182" i="1" s="1"/>
  <c r="AJ182" i="1" s="1"/>
  <c r="AK182" i="1"/>
  <c r="AH508" i="1"/>
  <c r="AI508" i="1" s="1"/>
  <c r="AJ508" i="1" s="1"/>
  <c r="AK508" i="1"/>
  <c r="AC133" i="1"/>
  <c r="AD133" i="1" s="1"/>
  <c r="AG133" i="1"/>
  <c r="AG198" i="1"/>
  <c r="AC198" i="1"/>
  <c r="AD198" i="1" s="1"/>
  <c r="AG37" i="1"/>
  <c r="AC37" i="1"/>
  <c r="AD37" i="1" s="1"/>
  <c r="AC277" i="1"/>
  <c r="AD277" i="1" s="1"/>
  <c r="AG277" i="1"/>
  <c r="AC283" i="1"/>
  <c r="AD283" i="1" s="1"/>
  <c r="AG283" i="1"/>
  <c r="AG98" i="1"/>
  <c r="AC98" i="1"/>
  <c r="AD98" i="1" s="1"/>
  <c r="AG282" i="1"/>
  <c r="AC282" i="1"/>
  <c r="AD282" i="1" s="1"/>
  <c r="AG268" i="1"/>
  <c r="AC268" i="1"/>
  <c r="AD268" i="1" s="1"/>
  <c r="AG391" i="1"/>
  <c r="AC391" i="1"/>
  <c r="AD391" i="1" s="1"/>
  <c r="AG316" i="1"/>
  <c r="AC316" i="1"/>
  <c r="AD316" i="1" s="1"/>
  <c r="AC479" i="1"/>
  <c r="AD479" i="1" s="1"/>
  <c r="AG479" i="1"/>
  <c r="AG627" i="1"/>
  <c r="AC627" i="1"/>
  <c r="AD627" i="1" s="1"/>
  <c r="AC614" i="1"/>
  <c r="AD614" i="1" s="1"/>
  <c r="AG614" i="1"/>
  <c r="AC631" i="1"/>
  <c r="AD631" i="1" s="1"/>
  <c r="AG631" i="1"/>
  <c r="AG603" i="1"/>
  <c r="AC603" i="1"/>
  <c r="AD603" i="1" s="1"/>
  <c r="AC735" i="1"/>
  <c r="AD735" i="1" s="1"/>
  <c r="AG735" i="1"/>
  <c r="AC787" i="1"/>
  <c r="AD787" i="1" s="1"/>
  <c r="AG787" i="1"/>
  <c r="AC781" i="1"/>
  <c r="AD781" i="1" s="1"/>
  <c r="AG781" i="1"/>
  <c r="AH193" i="1"/>
  <c r="AI193" i="1" s="1"/>
  <c r="AJ193" i="1" s="1"/>
  <c r="AK193" i="1"/>
  <c r="AH306" i="1"/>
  <c r="AI306" i="1" s="1"/>
  <c r="AJ306" i="1" s="1"/>
  <c r="AK306" i="1"/>
  <c r="AK368" i="1"/>
  <c r="AH368" i="1"/>
  <c r="AI368" i="1" s="1"/>
  <c r="AJ368" i="1" s="1"/>
  <c r="AK361" i="1"/>
  <c r="AH361" i="1"/>
  <c r="AI361" i="1" s="1"/>
  <c r="AJ361" i="1" s="1"/>
  <c r="AH526" i="1"/>
  <c r="AI526" i="1" s="1"/>
  <c r="AJ526" i="1" s="1"/>
  <c r="AK526" i="1"/>
  <c r="AH653" i="1"/>
  <c r="AI653" i="1" s="1"/>
  <c r="AJ653" i="1" s="1"/>
  <c r="AK653" i="1"/>
  <c r="AC55" i="1"/>
  <c r="AD55" i="1" s="1"/>
  <c r="AG55" i="1"/>
  <c r="AG191" i="1"/>
  <c r="AC191" i="1"/>
  <c r="AD191" i="1" s="1"/>
  <c r="AC523" i="1"/>
  <c r="AD523" i="1" s="1"/>
  <c r="AG523" i="1"/>
  <c r="AH709" i="1"/>
  <c r="AI709" i="1" s="1"/>
  <c r="AJ709" i="1" s="1"/>
  <c r="AK709" i="1"/>
  <c r="AH645" i="1"/>
  <c r="AI645" i="1" s="1"/>
  <c r="AJ645" i="1" s="1"/>
  <c r="AK645" i="1"/>
  <c r="AH722" i="1"/>
  <c r="AI722" i="1" s="1"/>
  <c r="AJ722" i="1" s="1"/>
  <c r="AK722" i="1"/>
  <c r="AH59" i="1"/>
  <c r="AI59" i="1" s="1"/>
  <c r="AJ59" i="1" s="1"/>
  <c r="AK59" i="1"/>
  <c r="AC48" i="1"/>
  <c r="AD48" i="1" s="1"/>
  <c r="AG48" i="1"/>
  <c r="AK159" i="1"/>
  <c r="AH159" i="1"/>
  <c r="AI159" i="1" s="1"/>
  <c r="AJ159" i="1" s="1"/>
  <c r="AH354" i="1"/>
  <c r="AI354" i="1" s="1"/>
  <c r="AJ354" i="1" s="1"/>
  <c r="AK354" i="1"/>
  <c r="AK590" i="1"/>
  <c r="AH590" i="1"/>
  <c r="AI590" i="1" s="1"/>
  <c r="AJ590" i="1" s="1"/>
  <c r="AH665" i="1"/>
  <c r="AI665" i="1" s="1"/>
  <c r="AJ665" i="1" s="1"/>
  <c r="AK665" i="1"/>
  <c r="AH754" i="1"/>
  <c r="AI754" i="1" s="1"/>
  <c r="AJ754" i="1" s="1"/>
  <c r="AK754" i="1"/>
  <c r="AG12" i="1"/>
  <c r="AC12" i="1"/>
  <c r="AD12" i="1" s="1"/>
  <c r="AG170" i="1"/>
  <c r="AC170" i="1"/>
  <c r="AD170" i="1" s="1"/>
  <c r="AG430" i="1"/>
  <c r="AC430" i="1"/>
  <c r="AD430" i="1" s="1"/>
  <c r="AG457" i="1"/>
  <c r="AC457" i="1"/>
  <c r="AD457" i="1" s="1"/>
  <c r="AC574" i="1"/>
  <c r="AD574" i="1" s="1"/>
  <c r="AG574" i="1"/>
  <c r="AC761" i="1"/>
  <c r="AD761" i="1" s="1"/>
  <c r="AG761" i="1"/>
  <c r="AH336" i="1"/>
  <c r="AI336" i="1" s="1"/>
  <c r="AJ336" i="1" s="1"/>
  <c r="AK336" i="1"/>
  <c r="AK392" i="1"/>
  <c r="AH392" i="1"/>
  <c r="AI392" i="1" s="1"/>
  <c r="AJ392" i="1" s="1"/>
  <c r="AK459" i="1"/>
  <c r="AH459" i="1"/>
  <c r="AI459" i="1" s="1"/>
  <c r="AJ459" i="1" s="1"/>
  <c r="AK551" i="1"/>
  <c r="AH551" i="1"/>
  <c r="AI551" i="1" s="1"/>
  <c r="AJ551" i="1" s="1"/>
  <c r="AH611" i="1"/>
  <c r="AI611" i="1" s="1"/>
  <c r="AJ611" i="1" s="1"/>
  <c r="AK611" i="1"/>
  <c r="AH324" i="1"/>
  <c r="AI324" i="1" s="1"/>
  <c r="AJ324" i="1" s="1"/>
  <c r="AK324" i="1"/>
  <c r="AK685" i="1"/>
  <c r="AH685" i="1"/>
  <c r="AI685" i="1" s="1"/>
  <c r="AJ685" i="1" s="1"/>
  <c r="AC69" i="1"/>
  <c r="AD69" i="1" s="1"/>
  <c r="AG69" i="1"/>
  <c r="AG134" i="1"/>
  <c r="AC134" i="1"/>
  <c r="AD134" i="1" s="1"/>
  <c r="AC16" i="1"/>
  <c r="AD16" i="1" s="1"/>
  <c r="AG16" i="1"/>
  <c r="AG96" i="1"/>
  <c r="AC96" i="1"/>
  <c r="AD96" i="1" s="1"/>
  <c r="AC436" i="1"/>
  <c r="AD436" i="1" s="1"/>
  <c r="AG436" i="1"/>
  <c r="AG261" i="1"/>
  <c r="AC261" i="1"/>
  <c r="AD261" i="1" s="1"/>
  <c r="AG240" i="1"/>
  <c r="AC240" i="1"/>
  <c r="AD240" i="1" s="1"/>
  <c r="AG285" i="1"/>
  <c r="AC285" i="1"/>
  <c r="AD285" i="1" s="1"/>
  <c r="AG280" i="1"/>
  <c r="AC280" i="1"/>
  <c r="AD280" i="1" s="1"/>
  <c r="AG393" i="1"/>
  <c r="AC393" i="1"/>
  <c r="AD393" i="1" s="1"/>
  <c r="AG322" i="1"/>
  <c r="AC322" i="1"/>
  <c r="AD322" i="1" s="1"/>
  <c r="AC491" i="1"/>
  <c r="AD491" i="1" s="1"/>
  <c r="AG491" i="1"/>
  <c r="AG455" i="1"/>
  <c r="AC455" i="1"/>
  <c r="AD455" i="1" s="1"/>
  <c r="AG621" i="1"/>
  <c r="AC621" i="1"/>
  <c r="AD621" i="1" s="1"/>
  <c r="AG591" i="1"/>
  <c r="AC591" i="1"/>
  <c r="AD591" i="1" s="1"/>
  <c r="AG675" i="1"/>
  <c r="AC675" i="1"/>
  <c r="AD675" i="1" s="1"/>
  <c r="AG721" i="1"/>
  <c r="AC721" i="1"/>
  <c r="AD721" i="1" s="1"/>
  <c r="AG744" i="1"/>
  <c r="AC744" i="1"/>
  <c r="AD744" i="1" s="1"/>
  <c r="AC793" i="1"/>
  <c r="AD793" i="1" s="1"/>
  <c r="AG793" i="1"/>
  <c r="AG807" i="1"/>
  <c r="AC807" i="1"/>
  <c r="AD807" i="1" s="1"/>
  <c r="AH203" i="1"/>
  <c r="AI203" i="1" s="1"/>
  <c r="AJ203" i="1" s="1"/>
  <c r="AK203" i="1"/>
  <c r="AH241" i="1"/>
  <c r="AI241" i="1" s="1"/>
  <c r="AJ241" i="1" s="1"/>
  <c r="AK241" i="1"/>
  <c r="AK423" i="1"/>
  <c r="AH423" i="1"/>
  <c r="AI423" i="1" s="1"/>
  <c r="AJ423" i="1" s="1"/>
  <c r="AH671" i="1"/>
  <c r="AI671" i="1" s="1"/>
  <c r="AJ671" i="1" s="1"/>
  <c r="AK671" i="1"/>
  <c r="AH85" i="1"/>
  <c r="AI85" i="1" s="1"/>
  <c r="AJ85" i="1" s="1"/>
  <c r="AK85" i="1"/>
  <c r="AH635" i="1"/>
  <c r="AI635" i="1" s="1"/>
  <c r="AJ635" i="1" s="1"/>
  <c r="AK635" i="1"/>
  <c r="AC221" i="1"/>
  <c r="AD221" i="1" s="1"/>
  <c r="AG221" i="1"/>
  <c r="AC242" i="1"/>
  <c r="AD242" i="1" s="1"/>
  <c r="AG242" i="1"/>
  <c r="AC516" i="1"/>
  <c r="AD516" i="1" s="1"/>
  <c r="AG516" i="1"/>
  <c r="AK692" i="1"/>
  <c r="AH692" i="1"/>
  <c r="AI692" i="1" s="1"/>
  <c r="AJ692" i="1" s="1"/>
  <c r="AK662" i="1"/>
  <c r="AH662" i="1"/>
  <c r="AI662" i="1" s="1"/>
  <c r="AJ662" i="1" s="1"/>
  <c r="AH778" i="1"/>
  <c r="AI778" i="1" s="1"/>
  <c r="AJ778" i="1" s="1"/>
  <c r="AK778" i="1"/>
  <c r="AH235" i="1"/>
  <c r="AI235" i="1" s="1"/>
  <c r="AJ235" i="1" s="1"/>
  <c r="AK235" i="1"/>
  <c r="AK468" i="1"/>
  <c r="AH468" i="1"/>
  <c r="AI468" i="1" s="1"/>
  <c r="AJ468" i="1" s="1"/>
  <c r="AG24" i="1"/>
  <c r="AC24" i="1"/>
  <c r="AD24" i="1" s="1"/>
  <c r="AC207" i="1"/>
  <c r="AD207" i="1" s="1"/>
  <c r="AG207" i="1"/>
  <c r="AH167" i="1"/>
  <c r="AI167" i="1" s="1"/>
  <c r="AJ167" i="1" s="1"/>
  <c r="AK167" i="1"/>
  <c r="AH199" i="1"/>
  <c r="AI199" i="1" s="1"/>
  <c r="AJ199" i="1" s="1"/>
  <c r="AK199" i="1"/>
  <c r="AH488" i="1"/>
  <c r="AI488" i="1" s="1"/>
  <c r="AJ488" i="1" s="1"/>
  <c r="AK488" i="1"/>
  <c r="AH487" i="1"/>
  <c r="AI487" i="1" s="1"/>
  <c r="AJ487" i="1" s="1"/>
  <c r="AK487" i="1"/>
  <c r="AH803" i="1"/>
  <c r="AI803" i="1" s="1"/>
  <c r="AJ803" i="1" s="1"/>
  <c r="AK803" i="1"/>
  <c r="AH494" i="1"/>
  <c r="AI494" i="1" s="1"/>
  <c r="AJ494" i="1" s="1"/>
  <c r="AK494" i="1"/>
  <c r="AG30" i="1"/>
  <c r="AC30" i="1"/>
  <c r="AD30" i="1" s="1"/>
  <c r="AG184" i="1"/>
  <c r="AC184" i="1"/>
  <c r="AD184" i="1" s="1"/>
  <c r="AG347" i="1"/>
  <c r="AC347" i="1"/>
  <c r="AD347" i="1" s="1"/>
  <c r="AC506" i="1"/>
  <c r="AD506" i="1" s="1"/>
  <c r="AG506" i="1"/>
  <c r="AC725" i="1"/>
  <c r="AD725" i="1" s="1"/>
  <c r="AG725" i="1"/>
  <c r="AC760" i="1"/>
  <c r="AD760" i="1" s="1"/>
  <c r="AG760" i="1"/>
  <c r="AH47" i="1"/>
  <c r="AI47" i="1" s="1"/>
  <c r="AJ47" i="1" s="1"/>
  <c r="AK47" i="1"/>
  <c r="AK161" i="1"/>
  <c r="AH161" i="1"/>
  <c r="AI161" i="1" s="1"/>
  <c r="AJ161" i="1" s="1"/>
  <c r="AH598" i="1"/>
  <c r="AI598" i="1" s="1"/>
  <c r="AJ598" i="1" s="1"/>
  <c r="AK598" i="1"/>
  <c r="AC80" i="1"/>
  <c r="AD80" i="1" s="1"/>
  <c r="AG80" i="1"/>
  <c r="AG143" i="1"/>
  <c r="AC143" i="1"/>
  <c r="AD143" i="1" s="1"/>
  <c r="AC34" i="1"/>
  <c r="AD34" i="1" s="1"/>
  <c r="AG34" i="1"/>
  <c r="AG102" i="1"/>
  <c r="AC102" i="1"/>
  <c r="AD102" i="1" s="1"/>
  <c r="AG379" i="1"/>
  <c r="AC379" i="1"/>
  <c r="AD379" i="1" s="1"/>
  <c r="AG327" i="1"/>
  <c r="AC327" i="1"/>
  <c r="AD327" i="1" s="1"/>
  <c r="AG156" i="1"/>
  <c r="AC156" i="1"/>
  <c r="AD156" i="1" s="1"/>
  <c r="AG326" i="1"/>
  <c r="AC326" i="1"/>
  <c r="AD326" i="1" s="1"/>
  <c r="AG345" i="1"/>
  <c r="AC345" i="1"/>
  <c r="AD345" i="1" s="1"/>
  <c r="AG441" i="1"/>
  <c r="AC441" i="1"/>
  <c r="AD441" i="1" s="1"/>
  <c r="AG559" i="1"/>
  <c r="AC559" i="1"/>
  <c r="AD559" i="1" s="1"/>
  <c r="AG519" i="1"/>
  <c r="AC519" i="1"/>
  <c r="AD519" i="1" s="1"/>
  <c r="AC601" i="1"/>
  <c r="AD601" i="1" s="1"/>
  <c r="AG601" i="1"/>
  <c r="AG759" i="1"/>
  <c r="AC759" i="1"/>
  <c r="AD759" i="1" s="1"/>
  <c r="AG771" i="1"/>
  <c r="AC771" i="1"/>
  <c r="AD771" i="1" s="1"/>
  <c r="AC805" i="1"/>
  <c r="AD805" i="1" s="1"/>
  <c r="AG805" i="1"/>
  <c r="AH617" i="1"/>
  <c r="AI617" i="1" s="1"/>
  <c r="AJ617" i="1" s="1"/>
  <c r="AK617" i="1"/>
  <c r="AH747" i="1"/>
  <c r="AI747" i="1" s="1"/>
  <c r="AJ747" i="1" s="1"/>
  <c r="AK747" i="1"/>
  <c r="AK124" i="1"/>
  <c r="AH124" i="1"/>
  <c r="AI124" i="1" s="1"/>
  <c r="AJ124" i="1" s="1"/>
  <c r="AH534" i="1"/>
  <c r="AI534" i="1" s="1"/>
  <c r="AJ534" i="1" s="1"/>
  <c r="AK534" i="1"/>
  <c r="AG23" i="1"/>
  <c r="AC23" i="1"/>
  <c r="AD23" i="1" s="1"/>
  <c r="AG91" i="1"/>
  <c r="AC91" i="1"/>
  <c r="AD91" i="1" s="1"/>
  <c r="AG372" i="1"/>
  <c r="AC372" i="1"/>
  <c r="AD372" i="1" s="1"/>
  <c r="AH715" i="1"/>
  <c r="AI715" i="1" s="1"/>
  <c r="AJ715" i="1" s="1"/>
  <c r="AK715" i="1"/>
  <c r="AH753" i="1"/>
  <c r="AI753" i="1" s="1"/>
  <c r="AJ753" i="1" s="1"/>
  <c r="AK753" i="1"/>
  <c r="AH758" i="1"/>
  <c r="AI758" i="1" s="1"/>
  <c r="AJ758" i="1" s="1"/>
  <c r="AK758" i="1"/>
  <c r="AH99" i="1"/>
  <c r="AI99" i="1" s="1"/>
  <c r="AJ99" i="1" s="1"/>
  <c r="AK99" i="1"/>
  <c r="AK570" i="1"/>
  <c r="AH570" i="1"/>
  <c r="AI570" i="1" s="1"/>
  <c r="AJ570" i="1" s="1"/>
  <c r="AG42" i="1"/>
  <c r="AC42" i="1"/>
  <c r="AD42" i="1" s="1"/>
  <c r="AK197" i="1"/>
  <c r="AH197" i="1"/>
  <c r="AI197" i="1" s="1"/>
  <c r="AJ197" i="1" s="1"/>
  <c r="AK373" i="1"/>
  <c r="AH373" i="1"/>
  <c r="AI373" i="1" s="1"/>
  <c r="AJ373" i="1" s="1"/>
  <c r="AK558" i="1"/>
  <c r="AH558" i="1"/>
  <c r="AI558" i="1" s="1"/>
  <c r="AJ558" i="1" s="1"/>
  <c r="AH729" i="1"/>
  <c r="AI729" i="1" s="1"/>
  <c r="AJ729" i="1" s="1"/>
  <c r="AK729" i="1"/>
  <c r="AC94" i="1"/>
  <c r="AD94" i="1" s="1"/>
  <c r="AG94" i="1"/>
  <c r="AC454" i="1"/>
  <c r="AD454" i="1" s="1"/>
  <c r="AG454" i="1"/>
  <c r="AC554" i="1"/>
  <c r="AD554" i="1" s="1"/>
  <c r="AG554" i="1"/>
  <c r="AC689" i="1"/>
  <c r="AD689" i="1" s="1"/>
  <c r="AG689" i="1"/>
  <c r="AH797" i="1"/>
  <c r="AI797" i="1" s="1"/>
  <c r="AJ797" i="1" s="1"/>
  <c r="AK797" i="1"/>
  <c r="AC50" i="1"/>
  <c r="AD50" i="1" s="1"/>
  <c r="AG50" i="1"/>
  <c r="AC64" i="1"/>
  <c r="AD64" i="1" s="1"/>
  <c r="AG64" i="1"/>
  <c r="AC169" i="1"/>
  <c r="AD169" i="1" s="1"/>
  <c r="AG169" i="1"/>
  <c r="AC123" i="1"/>
  <c r="AD123" i="1" s="1"/>
  <c r="AG123" i="1"/>
  <c r="AH146" i="1"/>
  <c r="AI146" i="1" s="1"/>
  <c r="AJ146" i="1" s="1"/>
  <c r="AK146" i="1"/>
  <c r="AK239" i="1"/>
  <c r="AH239" i="1"/>
  <c r="AI239" i="1" s="1"/>
  <c r="AJ239" i="1" s="1"/>
  <c r="AH163" i="1"/>
  <c r="AI163" i="1" s="1"/>
  <c r="AJ163" i="1" s="1"/>
  <c r="AK163" i="1"/>
  <c r="AH420" i="1"/>
  <c r="AI420" i="1" s="1"/>
  <c r="AJ420" i="1" s="1"/>
  <c r="AK420" i="1"/>
  <c r="AK480" i="1"/>
  <c r="AH480" i="1"/>
  <c r="AI480" i="1" s="1"/>
  <c r="AJ480" i="1" s="1"/>
  <c r="AH503" i="1"/>
  <c r="AI503" i="1" s="1"/>
  <c r="AJ503" i="1" s="1"/>
  <c r="AK503" i="1"/>
  <c r="AH580" i="1"/>
  <c r="AI580" i="1" s="1"/>
  <c r="AJ580" i="1" s="1"/>
  <c r="AK580" i="1"/>
  <c r="AK663" i="1"/>
  <c r="AH663" i="1"/>
  <c r="AI663" i="1" s="1"/>
  <c r="AJ663" i="1" s="1"/>
  <c r="AK698" i="1"/>
  <c r="AH698" i="1"/>
  <c r="AI698" i="1" s="1"/>
  <c r="AJ698" i="1" s="1"/>
  <c r="AH766" i="1"/>
  <c r="AI766" i="1" s="1"/>
  <c r="AJ766" i="1" s="1"/>
  <c r="AK766" i="1"/>
  <c r="AH115" i="1"/>
  <c r="AI115" i="1" s="1"/>
  <c r="AJ115" i="1" s="1"/>
  <c r="AK115" i="1"/>
  <c r="AH450" i="1"/>
  <c r="AI450" i="1" s="1"/>
  <c r="AJ450" i="1" s="1"/>
  <c r="AK450" i="1"/>
  <c r="AH572" i="1"/>
  <c r="AI572" i="1" s="1"/>
  <c r="AJ572" i="1" s="1"/>
  <c r="AK572" i="1"/>
  <c r="AC20" i="1"/>
  <c r="AD20" i="1" s="1"/>
  <c r="AG20" i="1"/>
  <c r="AC58" i="1"/>
  <c r="AD58" i="1" s="1"/>
  <c r="AG58" i="1"/>
  <c r="AC118" i="1"/>
  <c r="AD118" i="1" s="1"/>
  <c r="AG118" i="1"/>
  <c r="AG81" i="1"/>
  <c r="AC81" i="1"/>
  <c r="AD81" i="1" s="1"/>
  <c r="AG186" i="1"/>
  <c r="AC186" i="1"/>
  <c r="AD186" i="1" s="1"/>
  <c r="AC101" i="1"/>
  <c r="AD101" i="1" s="1"/>
  <c r="AG101" i="1"/>
  <c r="AG4" i="1"/>
  <c r="AC4" i="1"/>
  <c r="AD4" i="1" s="1"/>
  <c r="AD811" i="1" s="1"/>
  <c r="AG25" i="1"/>
  <c r="AC25" i="1"/>
  <c r="AD25" i="1" s="1"/>
  <c r="AC22" i="1"/>
  <c r="AD22" i="1" s="1"/>
  <c r="AG22" i="1"/>
  <c r="AG114" i="1"/>
  <c r="AC114" i="1"/>
  <c r="AD114" i="1" s="1"/>
  <c r="AG270" i="1"/>
  <c r="AC270" i="1"/>
  <c r="AD270" i="1" s="1"/>
  <c r="AC295" i="1"/>
  <c r="AD295" i="1" s="1"/>
  <c r="AG295" i="1"/>
  <c r="AC237" i="1"/>
  <c r="AD237" i="1" s="1"/>
  <c r="AG237" i="1"/>
  <c r="AG228" i="1"/>
  <c r="AC228" i="1"/>
  <c r="AD228" i="1" s="1"/>
  <c r="AC276" i="1"/>
  <c r="AD276" i="1" s="1"/>
  <c r="AG276" i="1"/>
  <c r="AG303" i="1"/>
  <c r="AC303" i="1"/>
  <c r="AD303" i="1" s="1"/>
  <c r="AG339" i="1"/>
  <c r="AC339" i="1"/>
  <c r="AD339" i="1" s="1"/>
  <c r="AG86" i="1"/>
  <c r="AC86" i="1"/>
  <c r="AD86" i="1" s="1"/>
  <c r="AG122" i="1"/>
  <c r="AC122" i="1"/>
  <c r="AD122" i="1" s="1"/>
  <c r="AG180" i="1"/>
  <c r="AC180" i="1"/>
  <c r="AD180" i="1" s="1"/>
  <c r="AC271" i="1"/>
  <c r="AD271" i="1" s="1"/>
  <c r="AG271" i="1"/>
  <c r="AG302" i="1"/>
  <c r="AC302" i="1"/>
  <c r="AD302" i="1" s="1"/>
  <c r="AG338" i="1"/>
  <c r="AC338" i="1"/>
  <c r="AD338" i="1" s="1"/>
  <c r="AG383" i="1"/>
  <c r="AC383" i="1"/>
  <c r="AD383" i="1" s="1"/>
  <c r="AG359" i="1"/>
  <c r="AC359" i="1"/>
  <c r="AD359" i="1" s="1"/>
  <c r="AG262" i="1"/>
  <c r="AC262" i="1"/>
  <c r="AD262" i="1" s="1"/>
  <c r="AG381" i="1"/>
  <c r="AC381" i="1"/>
  <c r="AD381" i="1" s="1"/>
  <c r="AG427" i="1"/>
  <c r="AC427" i="1"/>
  <c r="AD427" i="1" s="1"/>
  <c r="AG405" i="1"/>
  <c r="AC405" i="1"/>
  <c r="AD405" i="1" s="1"/>
  <c r="AG304" i="1"/>
  <c r="AC304" i="1"/>
  <c r="AD304" i="1" s="1"/>
  <c r="AG340" i="1"/>
  <c r="AC340" i="1"/>
  <c r="AD340" i="1" s="1"/>
  <c r="AG401" i="1"/>
  <c r="AC401" i="1"/>
  <c r="AD401" i="1" s="1"/>
  <c r="AC461" i="1"/>
  <c r="AD461" i="1" s="1"/>
  <c r="AG461" i="1"/>
  <c r="AG395" i="1"/>
  <c r="AC395" i="1"/>
  <c r="AD395" i="1" s="1"/>
  <c r="AC485" i="1"/>
  <c r="AD485" i="1" s="1"/>
  <c r="AG485" i="1"/>
  <c r="AG615" i="1"/>
  <c r="AC615" i="1"/>
  <c r="AD615" i="1" s="1"/>
  <c r="AG561" i="1"/>
  <c r="AC561" i="1"/>
  <c r="AD561" i="1" s="1"/>
  <c r="AC602" i="1"/>
  <c r="AD602" i="1" s="1"/>
  <c r="AG602" i="1"/>
  <c r="AC699" i="1"/>
  <c r="AD699" i="1" s="1"/>
  <c r="AG699" i="1"/>
  <c r="AC724" i="1"/>
  <c r="AD724" i="1" s="1"/>
  <c r="AG724" i="1"/>
  <c r="AC613" i="1"/>
  <c r="AD613" i="1" s="1"/>
  <c r="AG613" i="1"/>
  <c r="AC606" i="1"/>
  <c r="AD606" i="1" s="1"/>
  <c r="AG606" i="1"/>
  <c r="AC711" i="1"/>
  <c r="AD711" i="1" s="1"/>
  <c r="AG711" i="1"/>
  <c r="AG597" i="1"/>
  <c r="AC597" i="1"/>
  <c r="AD597" i="1" s="1"/>
  <c r="AG688" i="1"/>
  <c r="AC688" i="1"/>
  <c r="AD688" i="1" s="1"/>
  <c r="AG723" i="1"/>
  <c r="AC723" i="1"/>
  <c r="AD723" i="1" s="1"/>
  <c r="AG634" i="1"/>
  <c r="AC634" i="1"/>
  <c r="AD634" i="1" s="1"/>
  <c r="AC717" i="1"/>
  <c r="AD717" i="1" s="1"/>
  <c r="AG717" i="1"/>
  <c r="AG765" i="1"/>
  <c r="AC765" i="1"/>
  <c r="AD765" i="1" s="1"/>
  <c r="AG733" i="1"/>
  <c r="AC733" i="1"/>
  <c r="AD733" i="1" s="1"/>
  <c r="AC769" i="1"/>
  <c r="AD769" i="1" s="1"/>
  <c r="AG769" i="1"/>
  <c r="AG789" i="1"/>
  <c r="AC789" i="1"/>
  <c r="AD789" i="1" s="1"/>
  <c r="AK142" i="1"/>
  <c r="AH142" i="1"/>
  <c r="AI142" i="1" s="1"/>
  <c r="AJ142" i="1" s="1"/>
  <c r="AK313" i="1"/>
  <c r="AH313" i="1"/>
  <c r="AI313" i="1" s="1"/>
  <c r="AJ313" i="1" s="1"/>
  <c r="AH323" i="1"/>
  <c r="AI323" i="1" s="1"/>
  <c r="AJ323" i="1" s="1"/>
  <c r="AK323" i="1"/>
  <c r="AH414" i="1"/>
  <c r="AI414" i="1" s="1"/>
  <c r="AJ414" i="1" s="1"/>
  <c r="AK414" i="1"/>
  <c r="AH451" i="1"/>
  <c r="AI451" i="1" s="1"/>
  <c r="AJ451" i="1" s="1"/>
  <c r="AK451" i="1"/>
  <c r="AK472" i="1"/>
  <c r="AH472" i="1"/>
  <c r="AI472" i="1" s="1"/>
  <c r="AJ472" i="1" s="1"/>
  <c r="AK687" i="1"/>
  <c r="AH687" i="1"/>
  <c r="AI687" i="1" s="1"/>
  <c r="AJ687" i="1" s="1"/>
  <c r="AK637" i="1"/>
  <c r="AH637" i="1"/>
  <c r="AI637" i="1" s="1"/>
  <c r="AJ637" i="1" s="1"/>
  <c r="AK655" i="1"/>
  <c r="AH655" i="1"/>
  <c r="AI655" i="1" s="1"/>
  <c r="AJ655" i="1" s="1"/>
  <c r="AH677" i="1"/>
  <c r="AI677" i="1" s="1"/>
  <c r="AJ677" i="1" s="1"/>
  <c r="AK677" i="1"/>
  <c r="AH713" i="1"/>
  <c r="AI713" i="1" s="1"/>
  <c r="AJ713" i="1" s="1"/>
  <c r="AK713" i="1"/>
  <c r="AK770" i="1"/>
  <c r="AH770" i="1"/>
  <c r="AI770" i="1" s="1"/>
  <c r="AJ770" i="1" s="1"/>
  <c r="AK185" i="1"/>
  <c r="AH185" i="1"/>
  <c r="AI185" i="1" s="1"/>
  <c r="AJ185" i="1" s="1"/>
  <c r="AK509" i="1"/>
  <c r="AH509" i="1"/>
  <c r="AI509" i="1" s="1"/>
  <c r="AJ509" i="1" s="1"/>
  <c r="AH586" i="1"/>
  <c r="AI586" i="1" s="1"/>
  <c r="AJ586" i="1" s="1"/>
  <c r="AK586" i="1"/>
  <c r="AK643" i="1"/>
  <c r="AH643" i="1"/>
  <c r="AI643" i="1" s="1"/>
  <c r="AJ643" i="1" s="1"/>
  <c r="AC63" i="1"/>
  <c r="AD63" i="1" s="1"/>
  <c r="AG63" i="1"/>
  <c r="AC135" i="1"/>
  <c r="AD135" i="1" s="1"/>
  <c r="AG135" i="1"/>
  <c r="AC209" i="1"/>
  <c r="AD209" i="1" s="1"/>
  <c r="AG209" i="1"/>
  <c r="AC195" i="1"/>
  <c r="AD195" i="1" s="1"/>
  <c r="AG195" i="1"/>
  <c r="AC312" i="1"/>
  <c r="AD312" i="1" s="1"/>
  <c r="AG312" i="1"/>
  <c r="AG263" i="1"/>
  <c r="AC263" i="1"/>
  <c r="AD263" i="1" s="1"/>
  <c r="AC385" i="1"/>
  <c r="AD385" i="1" s="1"/>
  <c r="AG385" i="1"/>
  <c r="AG498" i="1"/>
  <c r="AC498" i="1"/>
  <c r="AD498" i="1" s="1"/>
  <c r="AG492" i="1"/>
  <c r="AC492" i="1"/>
  <c r="AD492" i="1" s="1"/>
  <c r="AG517" i="1"/>
  <c r="AC517" i="1"/>
  <c r="AD517" i="1" s="1"/>
  <c r="AK748" i="1"/>
  <c r="AH748" i="1"/>
  <c r="AI748" i="1" s="1"/>
  <c r="AJ748" i="1" s="1"/>
  <c r="AK782" i="1"/>
  <c r="AH782" i="1"/>
  <c r="AI782" i="1" s="1"/>
  <c r="AJ782" i="1" s="1"/>
  <c r="AK800" i="1"/>
  <c r="AH800" i="1"/>
  <c r="AI800" i="1" s="1"/>
  <c r="AJ800" i="1" s="1"/>
  <c r="AH67" i="1"/>
  <c r="AI67" i="1" s="1"/>
  <c r="AJ67" i="1" s="1"/>
  <c r="AK67" i="1"/>
  <c r="AH177" i="1"/>
  <c r="AI177" i="1" s="1"/>
  <c r="AJ177" i="1" s="1"/>
  <c r="AK177" i="1"/>
  <c r="AK428" i="1"/>
  <c r="AH428" i="1"/>
  <c r="AI428" i="1" s="1"/>
  <c r="AJ428" i="1" s="1"/>
  <c r="AH618" i="1"/>
  <c r="AI618" i="1" s="1"/>
  <c r="AJ618" i="1" s="1"/>
  <c r="AK618" i="1"/>
  <c r="AK743" i="1"/>
  <c r="AH743" i="1"/>
  <c r="AI743" i="1" s="1"/>
  <c r="AJ743" i="1" s="1"/>
  <c r="AH774" i="1"/>
  <c r="AI774" i="1" s="1"/>
  <c r="AJ774" i="1" s="1"/>
  <c r="AK774" i="1"/>
  <c r="AC44" i="1"/>
  <c r="AD44" i="1" s="1"/>
  <c r="AG44" i="1"/>
  <c r="AC93" i="1"/>
  <c r="AD93" i="1" s="1"/>
  <c r="AG93" i="1"/>
  <c r="AC183" i="1"/>
  <c r="AD183" i="1" s="1"/>
  <c r="AG183" i="1"/>
  <c r="AK112" i="1"/>
  <c r="AH112" i="1"/>
  <c r="AI112" i="1" s="1"/>
  <c r="AJ112" i="1" s="1"/>
  <c r="AK349" i="1"/>
  <c r="AH349" i="1"/>
  <c r="AI349" i="1" s="1"/>
  <c r="AJ349" i="1" s="1"/>
  <c r="AH299" i="1"/>
  <c r="AI299" i="1" s="1"/>
  <c r="AJ299" i="1" s="1"/>
  <c r="AK299" i="1"/>
  <c r="AK595" i="1"/>
  <c r="AH595" i="1"/>
  <c r="AI595" i="1" s="1"/>
  <c r="AJ595" i="1" s="1"/>
  <c r="AK588" i="1"/>
  <c r="AH588" i="1"/>
  <c r="AI588" i="1" s="1"/>
  <c r="AJ588" i="1" s="1"/>
  <c r="AK583" i="1"/>
  <c r="AH583" i="1"/>
  <c r="AI583" i="1" s="1"/>
  <c r="AJ583" i="1" s="1"/>
  <c r="AK546" i="1"/>
  <c r="AH546" i="1"/>
  <c r="AI546" i="1" s="1"/>
  <c r="AJ546" i="1" s="1"/>
  <c r="AH629" i="1"/>
  <c r="AI629" i="1" s="1"/>
  <c r="AJ629" i="1" s="1"/>
  <c r="AK629" i="1"/>
  <c r="AK731" i="1"/>
  <c r="AH731" i="1"/>
  <c r="AI731" i="1" s="1"/>
  <c r="AJ731" i="1" s="1"/>
  <c r="AK749" i="1"/>
  <c r="AH749" i="1"/>
  <c r="AI749" i="1" s="1"/>
  <c r="AJ749" i="1" s="1"/>
  <c r="AK794" i="1"/>
  <c r="AH794" i="1"/>
  <c r="AI794" i="1" s="1"/>
  <c r="AJ794" i="1" s="1"/>
  <c r="AH768" i="1"/>
  <c r="AI768" i="1" s="1"/>
  <c r="AJ768" i="1" s="1"/>
  <c r="AK768" i="1"/>
  <c r="AK504" i="1"/>
  <c r="AH504" i="1"/>
  <c r="AI504" i="1" s="1"/>
  <c r="AJ504" i="1" s="1"/>
  <c r="AH599" i="1"/>
  <c r="AI599" i="1" s="1"/>
  <c r="AJ599" i="1" s="1"/>
  <c r="AK599" i="1"/>
  <c r="AC66" i="1"/>
  <c r="AD66" i="1" s="1"/>
  <c r="AG66" i="1"/>
  <c r="AC117" i="1"/>
  <c r="AD117" i="1" s="1"/>
  <c r="AG117" i="1"/>
  <c r="AC200" i="1"/>
  <c r="AD200" i="1" s="1"/>
  <c r="AG200" i="1"/>
  <c r="AC176" i="1"/>
  <c r="AD176" i="1" s="1"/>
  <c r="AG176" i="1"/>
  <c r="AG260" i="1"/>
  <c r="AC260" i="1"/>
  <c r="AD260" i="1" s="1"/>
  <c r="AC337" i="1"/>
  <c r="AD337" i="1" s="1"/>
  <c r="AG337" i="1"/>
  <c r="AG363" i="1"/>
  <c r="AC363" i="1"/>
  <c r="AD363" i="1" s="1"/>
  <c r="AC477" i="1"/>
  <c r="AD477" i="1" s="1"/>
  <c r="AG477" i="1"/>
  <c r="AC471" i="1"/>
  <c r="AD471" i="1" s="1"/>
  <c r="AG471" i="1"/>
  <c r="AC496" i="1"/>
  <c r="AD496" i="1" s="1"/>
  <c r="AG496" i="1"/>
  <c r="AG577" i="1"/>
  <c r="AC577" i="1"/>
  <c r="AD577" i="1" s="1"/>
  <c r="AC649" i="1"/>
  <c r="AD649" i="1" s="1"/>
  <c r="AG649" i="1"/>
  <c r="AG752" i="1"/>
  <c r="AC752" i="1"/>
  <c r="AD752" i="1" s="1"/>
  <c r="AG808" i="1"/>
  <c r="AC808" i="1"/>
  <c r="AD808" i="1" s="1"/>
  <c r="AH707" i="1"/>
  <c r="AI707" i="1" s="1"/>
  <c r="AJ707" i="1" s="1"/>
  <c r="AK707" i="1"/>
  <c r="AH802" i="1"/>
  <c r="AI802" i="1" s="1"/>
  <c r="AJ802" i="1" s="1"/>
  <c r="AK802" i="1"/>
  <c r="AK220" i="1"/>
  <c r="AH220" i="1"/>
  <c r="AI220" i="1" s="1"/>
  <c r="AJ220" i="1" s="1"/>
  <c r="AH499" i="1"/>
  <c r="AI499" i="1" s="1"/>
  <c r="AJ499" i="1" s="1"/>
  <c r="AK499" i="1"/>
  <c r="AH477" i="1" l="1"/>
  <c r="AI477" i="1" s="1"/>
  <c r="AJ477" i="1" s="1"/>
  <c r="AK477" i="1"/>
  <c r="AK711" i="1"/>
  <c r="AH711" i="1"/>
  <c r="AI711" i="1" s="1"/>
  <c r="AJ711" i="1" s="1"/>
  <c r="AK725" i="1"/>
  <c r="AH725" i="1"/>
  <c r="AI725" i="1" s="1"/>
  <c r="AJ725" i="1" s="1"/>
  <c r="AH248" i="1"/>
  <c r="AI248" i="1" s="1"/>
  <c r="AJ248" i="1" s="1"/>
  <c r="AK248" i="1"/>
  <c r="AK706" i="1"/>
  <c r="AH706" i="1"/>
  <c r="AI706" i="1" s="1"/>
  <c r="AJ706" i="1" s="1"/>
  <c r="AH676" i="1"/>
  <c r="AI676" i="1" s="1"/>
  <c r="AJ676" i="1" s="1"/>
  <c r="AK676" i="1"/>
  <c r="AK415" i="1"/>
  <c r="AH415" i="1"/>
  <c r="AI415" i="1" s="1"/>
  <c r="AJ415" i="1" s="1"/>
  <c r="AH97" i="1"/>
  <c r="AI97" i="1" s="1"/>
  <c r="AJ97" i="1" s="1"/>
  <c r="AK97" i="1"/>
  <c r="AK320" i="1"/>
  <c r="AH320" i="1"/>
  <c r="AI320" i="1" s="1"/>
  <c r="AJ320" i="1" s="1"/>
  <c r="AK801" i="1"/>
  <c r="AH801" i="1"/>
  <c r="AI801" i="1" s="1"/>
  <c r="AJ801" i="1" s="1"/>
  <c r="AK639" i="1"/>
  <c r="AH639" i="1"/>
  <c r="AI639" i="1" s="1"/>
  <c r="AJ639" i="1" s="1"/>
  <c r="AH346" i="1"/>
  <c r="AI346" i="1" s="1"/>
  <c r="AJ346" i="1" s="1"/>
  <c r="AK346" i="1"/>
  <c r="AH309" i="1"/>
  <c r="AI309" i="1" s="1"/>
  <c r="AJ309" i="1" s="1"/>
  <c r="AK309" i="1"/>
  <c r="AK537" i="1"/>
  <c r="AH537" i="1"/>
  <c r="AI537" i="1" s="1"/>
  <c r="AJ537" i="1" s="1"/>
  <c r="AK656" i="1"/>
  <c r="AH656" i="1"/>
  <c r="AI656" i="1" s="1"/>
  <c r="AJ656" i="1" s="1"/>
  <c r="AK367" i="1"/>
  <c r="AH367" i="1"/>
  <c r="AI367" i="1" s="1"/>
  <c r="AJ367" i="1" s="1"/>
  <c r="AH132" i="1"/>
  <c r="AI132" i="1" s="1"/>
  <c r="AJ132" i="1" s="1"/>
  <c r="AK132" i="1"/>
  <c r="AK492" i="1"/>
  <c r="AH492" i="1"/>
  <c r="AI492" i="1" s="1"/>
  <c r="AJ492" i="1" s="1"/>
  <c r="AH263" i="1"/>
  <c r="AI263" i="1" s="1"/>
  <c r="AJ263" i="1" s="1"/>
  <c r="AK263" i="1"/>
  <c r="AH733" i="1"/>
  <c r="AI733" i="1" s="1"/>
  <c r="AJ733" i="1" s="1"/>
  <c r="AK733" i="1"/>
  <c r="AH634" i="1"/>
  <c r="AI634" i="1" s="1"/>
  <c r="AJ634" i="1" s="1"/>
  <c r="AK634" i="1"/>
  <c r="AH597" i="1"/>
  <c r="AI597" i="1" s="1"/>
  <c r="AJ597" i="1" s="1"/>
  <c r="AK597" i="1"/>
  <c r="AH401" i="1"/>
  <c r="AI401" i="1" s="1"/>
  <c r="AJ401" i="1" s="1"/>
  <c r="AK401" i="1"/>
  <c r="AK405" i="1"/>
  <c r="AH405" i="1"/>
  <c r="AI405" i="1" s="1"/>
  <c r="AJ405" i="1" s="1"/>
  <c r="AK262" i="1"/>
  <c r="AH262" i="1"/>
  <c r="AI262" i="1" s="1"/>
  <c r="AJ262" i="1" s="1"/>
  <c r="AK338" i="1"/>
  <c r="AH338" i="1"/>
  <c r="AI338" i="1" s="1"/>
  <c r="AJ338" i="1" s="1"/>
  <c r="AH180" i="1"/>
  <c r="AI180" i="1" s="1"/>
  <c r="AJ180" i="1" s="1"/>
  <c r="AK180" i="1"/>
  <c r="AH339" i="1"/>
  <c r="AI339" i="1" s="1"/>
  <c r="AJ339" i="1" s="1"/>
  <c r="AK339" i="1"/>
  <c r="AK228" i="1"/>
  <c r="AH228" i="1"/>
  <c r="AI228" i="1" s="1"/>
  <c r="AJ228" i="1" s="1"/>
  <c r="AK270" i="1"/>
  <c r="AH270" i="1"/>
  <c r="AI270" i="1" s="1"/>
  <c r="AJ270" i="1" s="1"/>
  <c r="AK25" i="1"/>
  <c r="AH25" i="1"/>
  <c r="AI25" i="1" s="1"/>
  <c r="AJ25" i="1" s="1"/>
  <c r="AK186" i="1"/>
  <c r="AH186" i="1"/>
  <c r="AI186" i="1" s="1"/>
  <c r="AJ186" i="1" s="1"/>
  <c r="AK23" i="1"/>
  <c r="AH23" i="1"/>
  <c r="AI23" i="1" s="1"/>
  <c r="AJ23" i="1" s="1"/>
  <c r="AK771" i="1"/>
  <c r="AH771" i="1"/>
  <c r="AI771" i="1" s="1"/>
  <c r="AJ771" i="1" s="1"/>
  <c r="AK519" i="1"/>
  <c r="AH519" i="1"/>
  <c r="AI519" i="1" s="1"/>
  <c r="AJ519" i="1" s="1"/>
  <c r="AK345" i="1"/>
  <c r="AH345" i="1"/>
  <c r="AI345" i="1" s="1"/>
  <c r="AJ345" i="1" s="1"/>
  <c r="AH327" i="1"/>
  <c r="AI327" i="1" s="1"/>
  <c r="AJ327" i="1" s="1"/>
  <c r="AK327" i="1"/>
  <c r="AH347" i="1"/>
  <c r="AI347" i="1" s="1"/>
  <c r="AJ347" i="1" s="1"/>
  <c r="AK347" i="1"/>
  <c r="AH744" i="1"/>
  <c r="AI744" i="1" s="1"/>
  <c r="AJ744" i="1" s="1"/>
  <c r="AK744" i="1"/>
  <c r="AK591" i="1"/>
  <c r="AH591" i="1"/>
  <c r="AI591" i="1" s="1"/>
  <c r="AJ591" i="1" s="1"/>
  <c r="AH280" i="1"/>
  <c r="AI280" i="1" s="1"/>
  <c r="AJ280" i="1" s="1"/>
  <c r="AK280" i="1"/>
  <c r="AH261" i="1"/>
  <c r="AI261" i="1" s="1"/>
  <c r="AJ261" i="1" s="1"/>
  <c r="AK261" i="1"/>
  <c r="AH48" i="1"/>
  <c r="AI48" i="1" s="1"/>
  <c r="AJ48" i="1" s="1"/>
  <c r="AK48" i="1"/>
  <c r="AK787" i="1"/>
  <c r="AH787" i="1"/>
  <c r="AI787" i="1" s="1"/>
  <c r="AJ787" i="1" s="1"/>
  <c r="AK631" i="1"/>
  <c r="AH631" i="1"/>
  <c r="AI631" i="1" s="1"/>
  <c r="AJ631" i="1" s="1"/>
  <c r="AK479" i="1"/>
  <c r="AH479" i="1"/>
  <c r="AI479" i="1" s="1"/>
  <c r="AJ479" i="1" s="1"/>
  <c r="AK283" i="1"/>
  <c r="AH283" i="1"/>
  <c r="AI283" i="1" s="1"/>
  <c r="AJ283" i="1" s="1"/>
  <c r="AH311" i="1"/>
  <c r="AI311" i="1" s="1"/>
  <c r="AJ311" i="1" s="1"/>
  <c r="AK311" i="1"/>
  <c r="AH32" i="1"/>
  <c r="AI32" i="1" s="1"/>
  <c r="AJ32" i="1" s="1"/>
  <c r="AK32" i="1"/>
  <c r="AH62" i="1"/>
  <c r="AI62" i="1" s="1"/>
  <c r="AJ62" i="1" s="1"/>
  <c r="AK62" i="1"/>
  <c r="AH762" i="1"/>
  <c r="AI762" i="1" s="1"/>
  <c r="AJ762" i="1" s="1"/>
  <c r="AK762" i="1"/>
  <c r="AK704" i="1"/>
  <c r="AH704" i="1"/>
  <c r="AI704" i="1" s="1"/>
  <c r="AJ704" i="1" s="1"/>
  <c r="AK600" i="1"/>
  <c r="AH600" i="1"/>
  <c r="AI600" i="1" s="1"/>
  <c r="AJ600" i="1" s="1"/>
  <c r="AH636" i="1"/>
  <c r="AI636" i="1" s="1"/>
  <c r="AJ636" i="1" s="1"/>
  <c r="AK636" i="1"/>
  <c r="AK452" i="1"/>
  <c r="AH452" i="1"/>
  <c r="AI452" i="1" s="1"/>
  <c r="AJ452" i="1" s="1"/>
  <c r="AK374" i="1"/>
  <c r="AH374" i="1"/>
  <c r="AI374" i="1" s="1"/>
  <c r="AJ374" i="1" s="1"/>
  <c r="AK258" i="1"/>
  <c r="AH258" i="1"/>
  <c r="AI258" i="1" s="1"/>
  <c r="AJ258" i="1" s="1"/>
  <c r="AK267" i="1"/>
  <c r="AH267" i="1"/>
  <c r="AI267" i="1" s="1"/>
  <c r="AJ267" i="1" s="1"/>
  <c r="AK291" i="1"/>
  <c r="AH291" i="1"/>
  <c r="AI291" i="1" s="1"/>
  <c r="AJ291" i="1" s="1"/>
  <c r="AK89" i="1"/>
  <c r="AH89" i="1"/>
  <c r="AI89" i="1" s="1"/>
  <c r="AJ89" i="1" s="1"/>
  <c r="AH73" i="1"/>
  <c r="AI73" i="1" s="1"/>
  <c r="AJ73" i="1" s="1"/>
  <c r="AK73" i="1"/>
  <c r="AK130" i="1"/>
  <c r="AH130" i="1"/>
  <c r="AI130" i="1" s="1"/>
  <c r="AJ130" i="1" s="1"/>
  <c r="AH53" i="1"/>
  <c r="AI53" i="1" s="1"/>
  <c r="AJ53" i="1" s="1"/>
  <c r="AK53" i="1"/>
  <c r="AK219" i="1"/>
  <c r="AH219" i="1"/>
  <c r="AI219" i="1" s="1"/>
  <c r="AJ219" i="1" s="1"/>
  <c r="AH57" i="1"/>
  <c r="AI57" i="1" s="1"/>
  <c r="AJ57" i="1" s="1"/>
  <c r="AK57" i="1"/>
  <c r="AK171" i="1"/>
  <c r="AH171" i="1"/>
  <c r="AI171" i="1" s="1"/>
  <c r="AJ171" i="1" s="1"/>
  <c r="AK106" i="1"/>
  <c r="AH106" i="1"/>
  <c r="AI106" i="1" s="1"/>
  <c r="AJ106" i="1" s="1"/>
  <c r="AH153" i="1"/>
  <c r="AI153" i="1" s="1"/>
  <c r="AJ153" i="1" s="1"/>
  <c r="AK153" i="1"/>
  <c r="AK21" i="1"/>
  <c r="AH21" i="1"/>
  <c r="AI21" i="1" s="1"/>
  <c r="AJ21" i="1" s="1"/>
  <c r="AK400" i="1"/>
  <c r="AH400" i="1"/>
  <c r="AI400" i="1" s="1"/>
  <c r="AJ400" i="1" s="1"/>
  <c r="AK250" i="1"/>
  <c r="AH250" i="1"/>
  <c r="AI250" i="1" s="1"/>
  <c r="AJ250" i="1" s="1"/>
  <c r="AK125" i="1"/>
  <c r="AH125" i="1"/>
  <c r="AI125" i="1" s="1"/>
  <c r="AJ125" i="1" s="1"/>
  <c r="AH518" i="1"/>
  <c r="AI518" i="1" s="1"/>
  <c r="AJ518" i="1" s="1"/>
  <c r="AK518" i="1"/>
  <c r="AH358" i="1"/>
  <c r="AI358" i="1" s="1"/>
  <c r="AJ358" i="1" s="1"/>
  <c r="AK358" i="1"/>
  <c r="AH111" i="1"/>
  <c r="AI111" i="1" s="1"/>
  <c r="AJ111" i="1" s="1"/>
  <c r="AK111" i="1"/>
  <c r="AH87" i="1"/>
  <c r="AI87" i="1" s="1"/>
  <c r="AJ87" i="1" s="1"/>
  <c r="AK87" i="1"/>
  <c r="AK576" i="1"/>
  <c r="AH576" i="1"/>
  <c r="AI576" i="1" s="1"/>
  <c r="AJ576" i="1" s="1"/>
  <c r="AK409" i="1"/>
  <c r="AH409" i="1"/>
  <c r="AI409" i="1" s="1"/>
  <c r="AJ409" i="1" s="1"/>
  <c r="AK447" i="1"/>
  <c r="AH447" i="1"/>
  <c r="AI447" i="1" s="1"/>
  <c r="AJ447" i="1" s="1"/>
  <c r="AH249" i="1"/>
  <c r="AI249" i="1" s="1"/>
  <c r="AJ249" i="1" s="1"/>
  <c r="AK249" i="1"/>
  <c r="AK83" i="1"/>
  <c r="AH83" i="1"/>
  <c r="AI83" i="1" s="1"/>
  <c r="AJ83" i="1" s="1"/>
  <c r="AH38" i="1"/>
  <c r="AI38" i="1" s="1"/>
  <c r="AJ38" i="1" s="1"/>
  <c r="AK38" i="1"/>
  <c r="AK15" i="1"/>
  <c r="AH15" i="1"/>
  <c r="AI15" i="1" s="1"/>
  <c r="AJ15" i="1" s="1"/>
  <c r="AH582" i="1"/>
  <c r="AI582" i="1" s="1"/>
  <c r="AJ582" i="1" s="1"/>
  <c r="AK582" i="1"/>
  <c r="AH54" i="1"/>
  <c r="AI54" i="1" s="1"/>
  <c r="AJ54" i="1" s="1"/>
  <c r="AK54" i="1"/>
  <c r="AK578" i="1"/>
  <c r="AH578" i="1"/>
  <c r="AI578" i="1" s="1"/>
  <c r="AJ578" i="1" s="1"/>
  <c r="AK289" i="1"/>
  <c r="AH289" i="1"/>
  <c r="AI289" i="1" s="1"/>
  <c r="AJ289" i="1" s="1"/>
  <c r="AK288" i="1"/>
  <c r="AH288" i="1"/>
  <c r="AI288" i="1" s="1"/>
  <c r="AJ288" i="1" s="1"/>
  <c r="AH189" i="1"/>
  <c r="AI189" i="1" s="1"/>
  <c r="AJ189" i="1" s="1"/>
  <c r="AK189" i="1"/>
  <c r="AK164" i="1"/>
  <c r="AH164" i="1"/>
  <c r="AI164" i="1" s="1"/>
  <c r="AJ164" i="1" s="1"/>
  <c r="AK440" i="1"/>
  <c r="AH440" i="1"/>
  <c r="AI440" i="1" s="1"/>
  <c r="AJ440" i="1" s="1"/>
  <c r="AH70" i="1"/>
  <c r="AI70" i="1" s="1"/>
  <c r="AJ70" i="1" s="1"/>
  <c r="AK70" i="1"/>
  <c r="AH780" i="1"/>
  <c r="AI780" i="1" s="1"/>
  <c r="AJ780" i="1" s="1"/>
  <c r="AK780" i="1"/>
  <c r="AK188" i="1"/>
  <c r="AH188" i="1"/>
  <c r="AI188" i="1" s="1"/>
  <c r="AJ188" i="1" s="1"/>
  <c r="AH594" i="1"/>
  <c r="AI594" i="1" s="1"/>
  <c r="AJ594" i="1" s="1"/>
  <c r="AK594" i="1"/>
  <c r="AK619" i="1"/>
  <c r="AH619" i="1"/>
  <c r="AI619" i="1" s="1"/>
  <c r="AJ619" i="1" s="1"/>
  <c r="AH75" i="1"/>
  <c r="AI75" i="1" s="1"/>
  <c r="AJ75" i="1" s="1"/>
  <c r="AK75" i="1"/>
  <c r="AH312" i="1"/>
  <c r="AI312" i="1" s="1"/>
  <c r="AJ312" i="1" s="1"/>
  <c r="AK312" i="1"/>
  <c r="AH724" i="1"/>
  <c r="AI724" i="1" s="1"/>
  <c r="AJ724" i="1" s="1"/>
  <c r="AK724" i="1"/>
  <c r="AH237" i="1"/>
  <c r="AI237" i="1" s="1"/>
  <c r="AJ237" i="1" s="1"/>
  <c r="AK237" i="1"/>
  <c r="AH20" i="1"/>
  <c r="AI20" i="1" s="1"/>
  <c r="AJ20" i="1" s="1"/>
  <c r="AK20" i="1"/>
  <c r="AK454" i="1"/>
  <c r="AH454" i="1"/>
  <c r="AI454" i="1" s="1"/>
  <c r="AJ454" i="1" s="1"/>
  <c r="AK516" i="1"/>
  <c r="AH516" i="1"/>
  <c r="AI516" i="1" s="1"/>
  <c r="AJ516" i="1" s="1"/>
  <c r="AH457" i="1"/>
  <c r="AI457" i="1" s="1"/>
  <c r="AJ457" i="1" s="1"/>
  <c r="AK457" i="1"/>
  <c r="AH191" i="1"/>
  <c r="AI191" i="1" s="1"/>
  <c r="AJ191" i="1" s="1"/>
  <c r="AK191" i="1"/>
  <c r="AH469" i="1"/>
  <c r="AI469" i="1" s="1"/>
  <c r="AJ469" i="1" s="1"/>
  <c r="AK469" i="1"/>
  <c r="AH127" i="1"/>
  <c r="AI127" i="1" s="1"/>
  <c r="AJ127" i="1" s="1"/>
  <c r="AK127" i="1"/>
  <c r="AH444" i="1"/>
  <c r="AI444" i="1" s="1"/>
  <c r="AJ444" i="1" s="1"/>
  <c r="AK444" i="1"/>
  <c r="AK272" i="1"/>
  <c r="AH272" i="1"/>
  <c r="AI272" i="1" s="1"/>
  <c r="AJ272" i="1" s="1"/>
  <c r="AK443" i="1"/>
  <c r="AH443" i="1"/>
  <c r="AI443" i="1" s="1"/>
  <c r="AJ443" i="1" s="1"/>
  <c r="AH246" i="1"/>
  <c r="AI246" i="1" s="1"/>
  <c r="AJ246" i="1" s="1"/>
  <c r="AK246" i="1"/>
  <c r="AH633" i="1"/>
  <c r="AI633" i="1" s="1"/>
  <c r="AJ633" i="1" s="1"/>
  <c r="AK633" i="1"/>
  <c r="AK284" i="1"/>
  <c r="AH284" i="1"/>
  <c r="AI284" i="1" s="1"/>
  <c r="AJ284" i="1" s="1"/>
  <c r="AK644" i="1"/>
  <c r="AH644" i="1"/>
  <c r="AI644" i="1" s="1"/>
  <c r="AJ644" i="1" s="1"/>
  <c r="AH702" i="1"/>
  <c r="AI702" i="1" s="1"/>
  <c r="AJ702" i="1" s="1"/>
  <c r="AK702" i="1"/>
  <c r="AH513" i="1"/>
  <c r="AI513" i="1" s="1"/>
  <c r="AJ513" i="1" s="1"/>
  <c r="AK513" i="1"/>
  <c r="AK429" i="1"/>
  <c r="AH429" i="1"/>
  <c r="AI429" i="1" s="1"/>
  <c r="AJ429" i="1" s="1"/>
  <c r="AH128" i="1"/>
  <c r="AI128" i="1" s="1"/>
  <c r="AJ128" i="1" s="1"/>
  <c r="AK128" i="1"/>
  <c r="AH5" i="1"/>
  <c r="AI5" i="1" s="1"/>
  <c r="AJ5" i="1" s="1"/>
  <c r="AK5" i="1"/>
  <c r="AK196" i="1"/>
  <c r="AH196" i="1"/>
  <c r="AI196" i="1" s="1"/>
  <c r="AJ196" i="1" s="1"/>
  <c r="AK507" i="1"/>
  <c r="AH507" i="1"/>
  <c r="AI507" i="1" s="1"/>
  <c r="AJ507" i="1" s="1"/>
  <c r="AH131" i="1"/>
  <c r="AI131" i="1" s="1"/>
  <c r="AJ131" i="1" s="1"/>
  <c r="AK131" i="1"/>
  <c r="AK160" i="1"/>
  <c r="AH160" i="1"/>
  <c r="AI160" i="1" s="1"/>
  <c r="AJ160" i="1" s="1"/>
  <c r="AK658" i="1"/>
  <c r="AH658" i="1"/>
  <c r="AI658" i="1" s="1"/>
  <c r="AJ658" i="1" s="1"/>
  <c r="AH808" i="1"/>
  <c r="AI808" i="1" s="1"/>
  <c r="AJ808" i="1" s="1"/>
  <c r="AK808" i="1"/>
  <c r="AK577" i="1"/>
  <c r="AH577" i="1"/>
  <c r="AI577" i="1" s="1"/>
  <c r="AJ577" i="1" s="1"/>
  <c r="AH260" i="1"/>
  <c r="AI260" i="1" s="1"/>
  <c r="AJ260" i="1" s="1"/>
  <c r="AK260" i="1"/>
  <c r="AK498" i="1"/>
  <c r="AH498" i="1"/>
  <c r="AI498" i="1" s="1"/>
  <c r="AJ498" i="1" s="1"/>
  <c r="AK789" i="1"/>
  <c r="AH789" i="1"/>
  <c r="AI789" i="1" s="1"/>
  <c r="AJ789" i="1" s="1"/>
  <c r="AK765" i="1"/>
  <c r="AH765" i="1"/>
  <c r="AI765" i="1" s="1"/>
  <c r="AJ765" i="1" s="1"/>
  <c r="AH723" i="1"/>
  <c r="AI723" i="1" s="1"/>
  <c r="AJ723" i="1" s="1"/>
  <c r="AK723" i="1"/>
  <c r="AH561" i="1"/>
  <c r="AI561" i="1" s="1"/>
  <c r="AJ561" i="1" s="1"/>
  <c r="AK561" i="1"/>
  <c r="AK395" i="1"/>
  <c r="AH395" i="1"/>
  <c r="AI395" i="1" s="1"/>
  <c r="AJ395" i="1" s="1"/>
  <c r="AH340" i="1"/>
  <c r="AI340" i="1" s="1"/>
  <c r="AJ340" i="1" s="1"/>
  <c r="AK340" i="1"/>
  <c r="AK427" i="1"/>
  <c r="AH427" i="1"/>
  <c r="AI427" i="1" s="1"/>
  <c r="AJ427" i="1" s="1"/>
  <c r="AK359" i="1"/>
  <c r="AH359" i="1"/>
  <c r="AI359" i="1" s="1"/>
  <c r="AJ359" i="1" s="1"/>
  <c r="AK302" i="1"/>
  <c r="AH302" i="1"/>
  <c r="AI302" i="1" s="1"/>
  <c r="AJ302" i="1" s="1"/>
  <c r="AH122" i="1"/>
  <c r="AI122" i="1" s="1"/>
  <c r="AJ122" i="1" s="1"/>
  <c r="AK122" i="1"/>
  <c r="AH303" i="1"/>
  <c r="AI303" i="1" s="1"/>
  <c r="AJ303" i="1" s="1"/>
  <c r="AK303" i="1"/>
  <c r="AK114" i="1"/>
  <c r="AH114" i="1"/>
  <c r="AI114" i="1" s="1"/>
  <c r="AJ114" i="1" s="1"/>
  <c r="AH4" i="1"/>
  <c r="AI4" i="1" s="1"/>
  <c r="AJ4" i="1" s="1"/>
  <c r="AK4" i="1"/>
  <c r="AN811" i="1" s="1"/>
  <c r="AK81" i="1"/>
  <c r="AH81" i="1"/>
  <c r="AI81" i="1" s="1"/>
  <c r="AJ81" i="1" s="1"/>
  <c r="AH42" i="1"/>
  <c r="AI42" i="1" s="1"/>
  <c r="AJ42" i="1" s="1"/>
  <c r="AK42" i="1"/>
  <c r="AH372" i="1"/>
  <c r="AI372" i="1" s="1"/>
  <c r="AJ372" i="1" s="1"/>
  <c r="AK372" i="1"/>
  <c r="AH759" i="1"/>
  <c r="AI759" i="1" s="1"/>
  <c r="AJ759" i="1" s="1"/>
  <c r="AK759" i="1"/>
  <c r="AK559" i="1"/>
  <c r="AH559" i="1"/>
  <c r="AI559" i="1" s="1"/>
  <c r="AJ559" i="1" s="1"/>
  <c r="AK326" i="1"/>
  <c r="AH326" i="1"/>
  <c r="AI326" i="1" s="1"/>
  <c r="AJ326" i="1" s="1"/>
  <c r="AK379" i="1"/>
  <c r="AH379" i="1"/>
  <c r="AI379" i="1" s="1"/>
  <c r="AJ379" i="1" s="1"/>
  <c r="AH143" i="1"/>
  <c r="AI143" i="1" s="1"/>
  <c r="AJ143" i="1" s="1"/>
  <c r="AK143" i="1"/>
  <c r="AK184" i="1"/>
  <c r="AH184" i="1"/>
  <c r="AI184" i="1" s="1"/>
  <c r="AJ184" i="1" s="1"/>
  <c r="AH24" i="1"/>
  <c r="AI24" i="1" s="1"/>
  <c r="AJ24" i="1" s="1"/>
  <c r="AK24" i="1"/>
  <c r="AK807" i="1"/>
  <c r="AH807" i="1"/>
  <c r="AI807" i="1" s="1"/>
  <c r="AJ807" i="1" s="1"/>
  <c r="AH721" i="1"/>
  <c r="AI721" i="1" s="1"/>
  <c r="AJ721" i="1" s="1"/>
  <c r="AK721" i="1"/>
  <c r="AH621" i="1"/>
  <c r="AI621" i="1" s="1"/>
  <c r="AJ621" i="1" s="1"/>
  <c r="AK621" i="1"/>
  <c r="AH322" i="1"/>
  <c r="AI322" i="1" s="1"/>
  <c r="AJ322" i="1" s="1"/>
  <c r="AK322" i="1"/>
  <c r="AK285" i="1"/>
  <c r="AH285" i="1"/>
  <c r="AI285" i="1" s="1"/>
  <c r="AJ285" i="1" s="1"/>
  <c r="AH134" i="1"/>
  <c r="AI134" i="1" s="1"/>
  <c r="AJ134" i="1" s="1"/>
  <c r="AK134" i="1"/>
  <c r="AK761" i="1"/>
  <c r="AH761" i="1"/>
  <c r="AI761" i="1" s="1"/>
  <c r="AJ761" i="1" s="1"/>
  <c r="AH55" i="1"/>
  <c r="AI55" i="1" s="1"/>
  <c r="AJ55" i="1" s="1"/>
  <c r="AK55" i="1"/>
  <c r="AH735" i="1"/>
  <c r="AI735" i="1" s="1"/>
  <c r="AJ735" i="1" s="1"/>
  <c r="AK735" i="1"/>
  <c r="AK614" i="1"/>
  <c r="AH614" i="1"/>
  <c r="AI614" i="1" s="1"/>
  <c r="AJ614" i="1" s="1"/>
  <c r="AK277" i="1"/>
  <c r="AH277" i="1"/>
  <c r="AI277" i="1" s="1"/>
  <c r="AJ277" i="1" s="1"/>
  <c r="AH133" i="1"/>
  <c r="AI133" i="1" s="1"/>
  <c r="AJ133" i="1" s="1"/>
  <c r="AK133" i="1"/>
  <c r="AH605" i="1"/>
  <c r="AI605" i="1" s="1"/>
  <c r="AJ605" i="1" s="1"/>
  <c r="AK605" i="1"/>
  <c r="AH390" i="1"/>
  <c r="AI390" i="1" s="1"/>
  <c r="AJ390" i="1" s="1"/>
  <c r="AK390" i="1"/>
  <c r="AK301" i="1"/>
  <c r="AH301" i="1"/>
  <c r="AI301" i="1" s="1"/>
  <c r="AJ301" i="1" s="1"/>
  <c r="AK149" i="1"/>
  <c r="AH149" i="1"/>
  <c r="AI149" i="1" s="1"/>
  <c r="AJ149" i="1" s="1"/>
  <c r="AH26" i="1"/>
  <c r="AI26" i="1" s="1"/>
  <c r="AJ26" i="1" s="1"/>
  <c r="AK26" i="1"/>
  <c r="AH329" i="1"/>
  <c r="AI329" i="1" s="1"/>
  <c r="AJ329" i="1" s="1"/>
  <c r="AK329" i="1"/>
  <c r="AH157" i="1"/>
  <c r="AI157" i="1" s="1"/>
  <c r="AJ157" i="1" s="1"/>
  <c r="AK157" i="1"/>
  <c r="AK719" i="1"/>
  <c r="AH719" i="1"/>
  <c r="AI719" i="1" s="1"/>
  <c r="AJ719" i="1" s="1"/>
  <c r="AK607" i="1"/>
  <c r="AH607" i="1"/>
  <c r="AI607" i="1" s="1"/>
  <c r="AJ607" i="1" s="1"/>
  <c r="AK473" i="1"/>
  <c r="AH473" i="1"/>
  <c r="AI473" i="1" s="1"/>
  <c r="AJ473" i="1" s="1"/>
  <c r="AK460" i="1"/>
  <c r="AH460" i="1"/>
  <c r="AI460" i="1" s="1"/>
  <c r="AJ460" i="1" s="1"/>
  <c r="AK434" i="1"/>
  <c r="AH434" i="1"/>
  <c r="AI434" i="1" s="1"/>
  <c r="AJ434" i="1" s="1"/>
  <c r="AK202" i="1"/>
  <c r="AH202" i="1"/>
  <c r="AI202" i="1" s="1"/>
  <c r="AJ202" i="1" s="1"/>
  <c r="AK545" i="1"/>
  <c r="AH545" i="1"/>
  <c r="AI545" i="1" s="1"/>
  <c r="AJ545" i="1" s="1"/>
  <c r="AH14" i="1"/>
  <c r="AI14" i="1" s="1"/>
  <c r="AJ14" i="1" s="1"/>
  <c r="AK14" i="1"/>
  <c r="AH293" i="1"/>
  <c r="AI293" i="1" s="1"/>
  <c r="AJ293" i="1" s="1"/>
  <c r="AK293" i="1"/>
  <c r="AK256" i="1"/>
  <c r="AH256" i="1"/>
  <c r="AI256" i="1" s="1"/>
  <c r="AJ256" i="1" s="1"/>
  <c r="AK265" i="1"/>
  <c r="AH265" i="1"/>
  <c r="AI265" i="1" s="1"/>
  <c r="AJ265" i="1" s="1"/>
  <c r="AK651" i="1"/>
  <c r="AH651" i="1"/>
  <c r="AI651" i="1" s="1"/>
  <c r="AJ651" i="1" s="1"/>
  <c r="AH61" i="1"/>
  <c r="AI61" i="1" s="1"/>
  <c r="AJ61" i="1" s="1"/>
  <c r="AK61" i="1"/>
  <c r="AH79" i="1"/>
  <c r="AI79" i="1" s="1"/>
  <c r="AJ79" i="1" s="1"/>
  <c r="AK79" i="1"/>
  <c r="AH741" i="1"/>
  <c r="AI741" i="1" s="1"/>
  <c r="AJ741" i="1" s="1"/>
  <c r="AK741" i="1"/>
  <c r="AK632" i="1"/>
  <c r="AH632" i="1"/>
  <c r="AI632" i="1" s="1"/>
  <c r="AJ632" i="1" s="1"/>
  <c r="AH56" i="1"/>
  <c r="AI56" i="1" s="1"/>
  <c r="AJ56" i="1" s="1"/>
  <c r="AK56" i="1"/>
  <c r="AH641" i="1"/>
  <c r="AI641" i="1" s="1"/>
  <c r="AJ641" i="1" s="1"/>
  <c r="AK641" i="1"/>
  <c r="AH65" i="1"/>
  <c r="AI65" i="1" s="1"/>
  <c r="AJ65" i="1" s="1"/>
  <c r="AK65" i="1"/>
  <c r="AK424" i="1"/>
  <c r="AH424" i="1"/>
  <c r="AI424" i="1" s="1"/>
  <c r="AJ424" i="1" s="1"/>
  <c r="AK386" i="1"/>
  <c r="AH386" i="1"/>
  <c r="AI386" i="1" s="1"/>
  <c r="AJ386" i="1" s="1"/>
  <c r="AK212" i="1"/>
  <c r="AH212" i="1"/>
  <c r="AI212" i="1" s="1"/>
  <c r="AJ212" i="1" s="1"/>
  <c r="AH792" i="1"/>
  <c r="AI792" i="1" s="1"/>
  <c r="AJ792" i="1" s="1"/>
  <c r="AK792" i="1"/>
  <c r="AK521" i="1"/>
  <c r="AH521" i="1"/>
  <c r="AI521" i="1" s="1"/>
  <c r="AJ521" i="1" s="1"/>
  <c r="AH330" i="1"/>
  <c r="AI330" i="1" s="1"/>
  <c r="AJ330" i="1" s="1"/>
  <c r="AK330" i="1"/>
  <c r="AK154" i="1"/>
  <c r="AH154" i="1"/>
  <c r="AI154" i="1" s="1"/>
  <c r="AJ154" i="1" s="1"/>
  <c r="AK137" i="1"/>
  <c r="AH137" i="1"/>
  <c r="AI137" i="1" s="1"/>
  <c r="AJ137" i="1" s="1"/>
  <c r="AK566" i="1"/>
  <c r="AH566" i="1"/>
  <c r="AI566" i="1" s="1"/>
  <c r="AJ566" i="1" s="1"/>
  <c r="AH382" i="1"/>
  <c r="AI382" i="1" s="1"/>
  <c r="AJ382" i="1" s="1"/>
  <c r="AK382" i="1"/>
  <c r="AK173" i="1"/>
  <c r="AH173" i="1"/>
  <c r="AI173" i="1" s="1"/>
  <c r="AJ173" i="1" s="1"/>
  <c r="AK775" i="1"/>
  <c r="AH775" i="1"/>
  <c r="AI775" i="1" s="1"/>
  <c r="AJ775" i="1" s="1"/>
  <c r="AK612" i="1"/>
  <c r="AH612" i="1"/>
  <c r="AI612" i="1" s="1"/>
  <c r="AJ612" i="1" s="1"/>
  <c r="AK620" i="1"/>
  <c r="AH620" i="1"/>
  <c r="AI620" i="1" s="1"/>
  <c r="AJ620" i="1" s="1"/>
  <c r="AK467" i="1"/>
  <c r="AH467" i="1"/>
  <c r="AI467" i="1" s="1"/>
  <c r="AJ467" i="1" s="1"/>
  <c r="AK398" i="1"/>
  <c r="AH398" i="1"/>
  <c r="AI398" i="1" s="1"/>
  <c r="AJ398" i="1" s="1"/>
  <c r="AH279" i="1"/>
  <c r="AI279" i="1" s="1"/>
  <c r="AJ279" i="1" s="1"/>
  <c r="AK279" i="1"/>
  <c r="AK113" i="1"/>
  <c r="AH113" i="1"/>
  <c r="AI113" i="1" s="1"/>
  <c r="AJ113" i="1" s="1"/>
  <c r="AK166" i="1"/>
  <c r="AH166" i="1"/>
  <c r="AI166" i="1" s="1"/>
  <c r="AJ166" i="1" s="1"/>
  <c r="AH46" i="1"/>
  <c r="AI46" i="1" s="1"/>
  <c r="AJ46" i="1" s="1"/>
  <c r="AK46" i="1"/>
  <c r="AH217" i="1"/>
  <c r="AI217" i="1" s="1"/>
  <c r="AJ217" i="1" s="1"/>
  <c r="AK217" i="1"/>
  <c r="AH756" i="1"/>
  <c r="AI756" i="1" s="1"/>
  <c r="AJ756" i="1" s="1"/>
  <c r="AK756" i="1"/>
  <c r="AK410" i="1"/>
  <c r="AH410" i="1"/>
  <c r="AI410" i="1" s="1"/>
  <c r="AJ410" i="1" s="1"/>
  <c r="AK243" i="1"/>
  <c r="AH243" i="1"/>
  <c r="AI243" i="1" s="1"/>
  <c r="AJ243" i="1" s="1"/>
  <c r="AH716" i="1"/>
  <c r="AI716" i="1" s="1"/>
  <c r="AJ716" i="1" s="1"/>
  <c r="AK716" i="1"/>
  <c r="AK244" i="1"/>
  <c r="AH244" i="1"/>
  <c r="AI244" i="1" s="1"/>
  <c r="AJ244" i="1" s="1"/>
  <c r="AH76" i="1"/>
  <c r="AI76" i="1" s="1"/>
  <c r="AJ76" i="1" s="1"/>
  <c r="AK76" i="1"/>
  <c r="AK478" i="1"/>
  <c r="AH478" i="1"/>
  <c r="AI478" i="1" s="1"/>
  <c r="AJ478" i="1" s="1"/>
  <c r="AH661" i="1"/>
  <c r="AI661" i="1" s="1"/>
  <c r="AJ661" i="1" s="1"/>
  <c r="AK661" i="1"/>
  <c r="AK453" i="1"/>
  <c r="AH453" i="1"/>
  <c r="AI453" i="1" s="1"/>
  <c r="AJ453" i="1" s="1"/>
  <c r="AH225" i="1"/>
  <c r="AI225" i="1" s="1"/>
  <c r="AJ225" i="1" s="1"/>
  <c r="AK225" i="1"/>
  <c r="AH44" i="1"/>
  <c r="AI44" i="1" s="1"/>
  <c r="AJ44" i="1" s="1"/>
  <c r="AK44" i="1"/>
  <c r="AH206" i="1"/>
  <c r="AI206" i="1" s="1"/>
  <c r="AJ206" i="1" s="1"/>
  <c r="AK206" i="1"/>
  <c r="AH298" i="1"/>
  <c r="AI298" i="1" s="1"/>
  <c r="AJ298" i="1" s="1"/>
  <c r="AK298" i="1"/>
  <c r="AH767" i="1"/>
  <c r="AI767" i="1" s="1"/>
  <c r="AJ767" i="1" s="1"/>
  <c r="AK767" i="1"/>
  <c r="AH751" i="1"/>
  <c r="AI751" i="1" s="1"/>
  <c r="AJ751" i="1" s="1"/>
  <c r="AK751" i="1"/>
  <c r="AH425" i="1"/>
  <c r="AI425" i="1" s="1"/>
  <c r="AJ425" i="1" s="1"/>
  <c r="AK425" i="1"/>
  <c r="AK136" i="1"/>
  <c r="AH136" i="1"/>
  <c r="AI136" i="1" s="1"/>
  <c r="AJ136" i="1" s="1"/>
  <c r="AK795" i="1"/>
  <c r="AH795" i="1"/>
  <c r="AI795" i="1" s="1"/>
  <c r="AJ795" i="1" s="1"/>
  <c r="AH573" i="1"/>
  <c r="AI573" i="1" s="1"/>
  <c r="AJ573" i="1" s="1"/>
  <c r="AK573" i="1"/>
  <c r="AK308" i="1"/>
  <c r="AH308" i="1"/>
  <c r="AI308" i="1" s="1"/>
  <c r="AJ308" i="1" s="1"/>
  <c r="AH664" i="1"/>
  <c r="AI664" i="1" s="1"/>
  <c r="AJ664" i="1" s="1"/>
  <c r="AK664" i="1"/>
  <c r="AH234" i="1"/>
  <c r="AI234" i="1" s="1"/>
  <c r="AJ234" i="1" s="1"/>
  <c r="AK234" i="1"/>
  <c r="AK351" i="1"/>
  <c r="AH351" i="1"/>
  <c r="AI351" i="1" s="1"/>
  <c r="AJ351" i="1" s="1"/>
  <c r="AK496" i="1"/>
  <c r="AH496" i="1"/>
  <c r="AI496" i="1" s="1"/>
  <c r="AJ496" i="1" s="1"/>
  <c r="AK176" i="1"/>
  <c r="AH176" i="1"/>
  <c r="AI176" i="1" s="1"/>
  <c r="AJ176" i="1" s="1"/>
  <c r="AH66" i="1"/>
  <c r="AI66" i="1" s="1"/>
  <c r="AJ66" i="1" s="1"/>
  <c r="AK66" i="1"/>
  <c r="AK183" i="1"/>
  <c r="AH183" i="1"/>
  <c r="AI183" i="1" s="1"/>
  <c r="AJ183" i="1" s="1"/>
  <c r="AK385" i="1"/>
  <c r="AH385" i="1"/>
  <c r="AI385" i="1" s="1"/>
  <c r="AJ385" i="1" s="1"/>
  <c r="AK195" i="1"/>
  <c r="AH195" i="1"/>
  <c r="AI195" i="1" s="1"/>
  <c r="AJ195" i="1" s="1"/>
  <c r="AH63" i="1"/>
  <c r="AI63" i="1" s="1"/>
  <c r="AJ63" i="1" s="1"/>
  <c r="AK63" i="1"/>
  <c r="AK769" i="1"/>
  <c r="AH769" i="1"/>
  <c r="AI769" i="1" s="1"/>
  <c r="AJ769" i="1" s="1"/>
  <c r="AH717" i="1"/>
  <c r="AI717" i="1" s="1"/>
  <c r="AJ717" i="1" s="1"/>
  <c r="AK717" i="1"/>
  <c r="AK606" i="1"/>
  <c r="AH606" i="1"/>
  <c r="AI606" i="1" s="1"/>
  <c r="AJ606" i="1" s="1"/>
  <c r="AK699" i="1"/>
  <c r="AH699" i="1"/>
  <c r="AI699" i="1" s="1"/>
  <c r="AJ699" i="1" s="1"/>
  <c r="AK461" i="1"/>
  <c r="AH461" i="1"/>
  <c r="AI461" i="1" s="1"/>
  <c r="AJ461" i="1" s="1"/>
  <c r="AK271" i="1"/>
  <c r="AH271" i="1"/>
  <c r="AI271" i="1" s="1"/>
  <c r="AJ271" i="1" s="1"/>
  <c r="AK276" i="1"/>
  <c r="AH276" i="1"/>
  <c r="AI276" i="1" s="1"/>
  <c r="AJ276" i="1" s="1"/>
  <c r="AK295" i="1"/>
  <c r="AH295" i="1"/>
  <c r="AI295" i="1" s="1"/>
  <c r="AJ295" i="1" s="1"/>
  <c r="AK22" i="1"/>
  <c r="AH22" i="1"/>
  <c r="AI22" i="1" s="1"/>
  <c r="AJ22" i="1" s="1"/>
  <c r="AK101" i="1"/>
  <c r="AH101" i="1"/>
  <c r="AI101" i="1" s="1"/>
  <c r="AJ101" i="1" s="1"/>
  <c r="AK118" i="1"/>
  <c r="AH118" i="1"/>
  <c r="AI118" i="1" s="1"/>
  <c r="AJ118" i="1" s="1"/>
  <c r="AH64" i="1"/>
  <c r="AI64" i="1" s="1"/>
  <c r="AJ64" i="1" s="1"/>
  <c r="AK64" i="1"/>
  <c r="AH689" i="1"/>
  <c r="AI689" i="1" s="1"/>
  <c r="AJ689" i="1" s="1"/>
  <c r="AK689" i="1"/>
  <c r="AK94" i="1"/>
  <c r="AH94" i="1"/>
  <c r="AI94" i="1" s="1"/>
  <c r="AJ94" i="1" s="1"/>
  <c r="AK805" i="1"/>
  <c r="AH805" i="1"/>
  <c r="AI805" i="1" s="1"/>
  <c r="AJ805" i="1" s="1"/>
  <c r="AK601" i="1"/>
  <c r="AH601" i="1"/>
  <c r="AI601" i="1" s="1"/>
  <c r="AJ601" i="1" s="1"/>
  <c r="AK80" i="1"/>
  <c r="AH80" i="1"/>
  <c r="AI80" i="1" s="1"/>
  <c r="AJ80" i="1" s="1"/>
  <c r="AH506" i="1"/>
  <c r="AI506" i="1" s="1"/>
  <c r="AJ506" i="1" s="1"/>
  <c r="AK506" i="1"/>
  <c r="AH242" i="1"/>
  <c r="AI242" i="1" s="1"/>
  <c r="AJ242" i="1" s="1"/>
  <c r="AK242" i="1"/>
  <c r="AK793" i="1"/>
  <c r="AH793" i="1"/>
  <c r="AI793" i="1" s="1"/>
  <c r="AJ793" i="1" s="1"/>
  <c r="AH69" i="1"/>
  <c r="AI69" i="1" s="1"/>
  <c r="AJ69" i="1" s="1"/>
  <c r="AK69" i="1"/>
  <c r="AH430" i="1"/>
  <c r="AI430" i="1" s="1"/>
  <c r="AJ430" i="1" s="1"/>
  <c r="AK430" i="1"/>
  <c r="AH316" i="1"/>
  <c r="AI316" i="1" s="1"/>
  <c r="AJ316" i="1" s="1"/>
  <c r="AK316" i="1"/>
  <c r="AK282" i="1"/>
  <c r="AH282" i="1"/>
  <c r="AI282" i="1" s="1"/>
  <c r="AJ282" i="1" s="1"/>
  <c r="AH482" i="1"/>
  <c r="AI482" i="1" s="1"/>
  <c r="AJ482" i="1" s="1"/>
  <c r="AK482" i="1"/>
  <c r="AK41" i="1"/>
  <c r="AH41" i="1"/>
  <c r="AI41" i="1" s="1"/>
  <c r="AJ41" i="1" s="1"/>
  <c r="AH773" i="1"/>
  <c r="AI773" i="1" s="1"/>
  <c r="AJ773" i="1" s="1"/>
  <c r="AK773" i="1"/>
  <c r="AH727" i="1"/>
  <c r="AI727" i="1" s="1"/>
  <c r="AJ727" i="1" s="1"/>
  <c r="AK727" i="1"/>
  <c r="AH585" i="1"/>
  <c r="AI585" i="1" s="1"/>
  <c r="AJ585" i="1" s="1"/>
  <c r="AK585" i="1"/>
  <c r="AK549" i="1"/>
  <c r="AH549" i="1"/>
  <c r="AI549" i="1" s="1"/>
  <c r="AJ549" i="1" s="1"/>
  <c r="AH389" i="1"/>
  <c r="AI389" i="1" s="1"/>
  <c r="AJ389" i="1" s="1"/>
  <c r="AK389" i="1"/>
  <c r="AK403" i="1"/>
  <c r="AH403" i="1"/>
  <c r="AI403" i="1" s="1"/>
  <c r="AJ403" i="1" s="1"/>
  <c r="AK332" i="1"/>
  <c r="AH332" i="1"/>
  <c r="AI332" i="1" s="1"/>
  <c r="AJ332" i="1" s="1"/>
  <c r="AH168" i="1"/>
  <c r="AI168" i="1" s="1"/>
  <c r="AJ168" i="1" s="1"/>
  <c r="AK168" i="1"/>
  <c r="AH333" i="1"/>
  <c r="AI333" i="1" s="1"/>
  <c r="AJ333" i="1" s="1"/>
  <c r="AK333" i="1"/>
  <c r="AK266" i="1"/>
  <c r="AH266" i="1"/>
  <c r="AI266" i="1" s="1"/>
  <c r="AJ266" i="1" s="1"/>
  <c r="AH19" i="1"/>
  <c r="AI19" i="1" s="1"/>
  <c r="AJ19" i="1" s="1"/>
  <c r="AK19" i="1"/>
  <c r="AK150" i="1"/>
  <c r="AH150" i="1"/>
  <c r="AI150" i="1" s="1"/>
  <c r="AJ150" i="1" s="1"/>
  <c r="AH36" i="1"/>
  <c r="AI36" i="1" s="1"/>
  <c r="AJ36" i="1" s="1"/>
  <c r="AK36" i="1"/>
  <c r="AK763" i="1"/>
  <c r="AH763" i="1"/>
  <c r="AI763" i="1" s="1"/>
  <c r="AJ763" i="1" s="1"/>
  <c r="AK682" i="1"/>
  <c r="AH682" i="1"/>
  <c r="AI682" i="1" s="1"/>
  <c r="AJ682" i="1" s="1"/>
  <c r="AH377" i="1"/>
  <c r="AI377" i="1" s="1"/>
  <c r="AJ377" i="1" s="1"/>
  <c r="AK377" i="1"/>
  <c r="AH13" i="1"/>
  <c r="AI13" i="1" s="1"/>
  <c r="AJ13" i="1" s="1"/>
  <c r="AK13" i="1"/>
  <c r="AH550" i="1"/>
  <c r="AI550" i="1" s="1"/>
  <c r="AJ550" i="1" s="1"/>
  <c r="AK550" i="1"/>
  <c r="AK369" i="1"/>
  <c r="AH369" i="1"/>
  <c r="AI369" i="1" s="1"/>
  <c r="AJ369" i="1" s="1"/>
  <c r="AH144" i="1"/>
  <c r="AI144" i="1" s="1"/>
  <c r="AJ144" i="1" s="1"/>
  <c r="AK144" i="1"/>
  <c r="AK43" i="1"/>
  <c r="AH43" i="1"/>
  <c r="AI43" i="1" s="1"/>
  <c r="AJ43" i="1" s="1"/>
  <c r="AH121" i="1"/>
  <c r="AI121" i="1" s="1"/>
  <c r="AJ121" i="1" s="1"/>
  <c r="AK121" i="1"/>
  <c r="AH353" i="1"/>
  <c r="AI353" i="1" s="1"/>
  <c r="AJ353" i="1" s="1"/>
  <c r="AK353" i="1"/>
  <c r="AH738" i="1"/>
  <c r="AI738" i="1" s="1"/>
  <c r="AJ738" i="1" s="1"/>
  <c r="AK738" i="1"/>
  <c r="AH543" i="1"/>
  <c r="AI543" i="1" s="1"/>
  <c r="AJ543" i="1" s="1"/>
  <c r="AK543" i="1"/>
  <c r="AH204" i="1"/>
  <c r="AI204" i="1" s="1"/>
  <c r="AJ204" i="1" s="1"/>
  <c r="AK204" i="1"/>
  <c r="AH158" i="1"/>
  <c r="AI158" i="1" s="1"/>
  <c r="AJ158" i="1" s="1"/>
  <c r="AK158" i="1"/>
  <c r="AH520" i="1"/>
  <c r="AI520" i="1" s="1"/>
  <c r="AJ520" i="1" s="1"/>
  <c r="AK520" i="1"/>
  <c r="AH732" i="1"/>
  <c r="AI732" i="1" s="1"/>
  <c r="AJ732" i="1" s="1"/>
  <c r="AK732" i="1"/>
  <c r="AK694" i="1"/>
  <c r="AH694" i="1"/>
  <c r="AI694" i="1" s="1"/>
  <c r="AJ694" i="1" s="1"/>
  <c r="AH726" i="1"/>
  <c r="AI726" i="1" s="1"/>
  <c r="AJ726" i="1" s="1"/>
  <c r="AK726" i="1"/>
  <c r="AH310" i="1"/>
  <c r="AI310" i="1" s="1"/>
  <c r="AJ310" i="1" s="1"/>
  <c r="AK310" i="1"/>
  <c r="AK388" i="1"/>
  <c r="AH388" i="1"/>
  <c r="AI388" i="1" s="1"/>
  <c r="AJ388" i="1" s="1"/>
  <c r="AK278" i="1"/>
  <c r="AH278" i="1"/>
  <c r="AI278" i="1" s="1"/>
  <c r="AJ278" i="1" s="1"/>
  <c r="AH92" i="1"/>
  <c r="AI92" i="1" s="1"/>
  <c r="AJ92" i="1" s="1"/>
  <c r="AK92" i="1"/>
  <c r="AK364" i="1"/>
  <c r="AH364" i="1"/>
  <c r="AI364" i="1" s="1"/>
  <c r="AJ364" i="1" s="1"/>
  <c r="AK84" i="1"/>
  <c r="AH84" i="1"/>
  <c r="AI84" i="1" s="1"/>
  <c r="AJ84" i="1" s="1"/>
  <c r="AK172" i="1"/>
  <c r="AH172" i="1"/>
  <c r="AI172" i="1" s="1"/>
  <c r="AJ172" i="1" s="1"/>
  <c r="AK387" i="1"/>
  <c r="AH387" i="1"/>
  <c r="AI387" i="1" s="1"/>
  <c r="AJ387" i="1" s="1"/>
  <c r="AK227" i="1"/>
  <c r="AH227" i="1"/>
  <c r="AI227" i="1" s="1"/>
  <c r="AJ227" i="1" s="1"/>
  <c r="AK646" i="1"/>
  <c r="AH646" i="1"/>
  <c r="AI646" i="1" s="1"/>
  <c r="AJ646" i="1" s="1"/>
  <c r="AK542" i="1"/>
  <c r="AH542" i="1"/>
  <c r="AI542" i="1" s="1"/>
  <c r="AJ542" i="1" s="1"/>
  <c r="AH110" i="1"/>
  <c r="AI110" i="1" s="1"/>
  <c r="AJ110" i="1" s="1"/>
  <c r="AK110" i="1"/>
  <c r="AK138" i="1"/>
  <c r="AH138" i="1"/>
  <c r="AI138" i="1" s="1"/>
  <c r="AJ138" i="1" s="1"/>
  <c r="AH18" i="1"/>
  <c r="AI18" i="1" s="1"/>
  <c r="AJ18" i="1" s="1"/>
  <c r="AK18" i="1"/>
  <c r="AH500" i="1"/>
  <c r="AI500" i="1" s="1"/>
  <c r="AJ500" i="1" s="1"/>
  <c r="AK500" i="1"/>
  <c r="AH437" i="1"/>
  <c r="AI437" i="1" s="1"/>
  <c r="AJ437" i="1" s="1"/>
  <c r="AK437" i="1"/>
  <c r="AH321" i="1"/>
  <c r="AI321" i="1" s="1"/>
  <c r="AJ321" i="1" s="1"/>
  <c r="AK321" i="1"/>
  <c r="AH7" i="1"/>
  <c r="AI7" i="1" s="1"/>
  <c r="AJ7" i="1" s="1"/>
  <c r="AK7" i="1"/>
  <c r="AK654" i="1"/>
  <c r="AH654" i="1"/>
  <c r="AI654" i="1" s="1"/>
  <c r="AJ654" i="1" s="1"/>
  <c r="AK419" i="1"/>
  <c r="AH419" i="1"/>
  <c r="AI419" i="1" s="1"/>
  <c r="AJ419" i="1" s="1"/>
  <c r="AH315" i="1"/>
  <c r="AI315" i="1" s="1"/>
  <c r="AJ315" i="1" s="1"/>
  <c r="AK315" i="1"/>
  <c r="AH6" i="1"/>
  <c r="AI6" i="1" s="1"/>
  <c r="AJ6" i="1" s="1"/>
  <c r="AK6" i="1"/>
  <c r="AH215" i="1"/>
  <c r="AI215" i="1" s="1"/>
  <c r="AJ215" i="1" s="1"/>
  <c r="AK215" i="1"/>
  <c r="AH463" i="1"/>
  <c r="AI463" i="1" s="1"/>
  <c r="AJ463" i="1" s="1"/>
  <c r="AK463" i="1"/>
  <c r="AK680" i="1"/>
  <c r="AH680" i="1"/>
  <c r="AI680" i="1" s="1"/>
  <c r="AJ680" i="1" s="1"/>
  <c r="AK252" i="1"/>
  <c r="AH252" i="1"/>
  <c r="AI252" i="1" s="1"/>
  <c r="AJ252" i="1" s="1"/>
  <c r="AK208" i="1"/>
  <c r="AH208" i="1"/>
  <c r="AI208" i="1" s="1"/>
  <c r="AJ208" i="1" s="1"/>
  <c r="AH365" i="1"/>
  <c r="AI365" i="1" s="1"/>
  <c r="AJ365" i="1" s="1"/>
  <c r="AK365" i="1"/>
  <c r="AH151" i="1"/>
  <c r="AI151" i="1" s="1"/>
  <c r="AJ151" i="1" s="1"/>
  <c r="AK151" i="1"/>
  <c r="AH475" i="1"/>
  <c r="AI475" i="1" s="1"/>
  <c r="AJ475" i="1" s="1"/>
  <c r="AK475" i="1"/>
  <c r="AH652" i="1"/>
  <c r="AI652" i="1" s="1"/>
  <c r="AJ652" i="1" s="1"/>
  <c r="AK652" i="1"/>
  <c r="AK120" i="1"/>
  <c r="AH120" i="1"/>
  <c r="AI120" i="1" s="1"/>
  <c r="AJ120" i="1" s="1"/>
  <c r="AK670" i="1"/>
  <c r="AH670" i="1"/>
  <c r="AI670" i="1" s="1"/>
  <c r="AJ670" i="1" s="1"/>
  <c r="AH752" i="1"/>
  <c r="AI752" i="1" s="1"/>
  <c r="AJ752" i="1" s="1"/>
  <c r="AK752" i="1"/>
  <c r="AK363" i="1"/>
  <c r="AH363" i="1"/>
  <c r="AI363" i="1" s="1"/>
  <c r="AJ363" i="1" s="1"/>
  <c r="AK517" i="1"/>
  <c r="AH517" i="1"/>
  <c r="AI517" i="1" s="1"/>
  <c r="AJ517" i="1" s="1"/>
  <c r="AH688" i="1"/>
  <c r="AI688" i="1" s="1"/>
  <c r="AJ688" i="1" s="1"/>
  <c r="AK688" i="1"/>
  <c r="AH615" i="1"/>
  <c r="AI615" i="1" s="1"/>
  <c r="AJ615" i="1" s="1"/>
  <c r="AK615" i="1"/>
  <c r="AH304" i="1"/>
  <c r="AI304" i="1" s="1"/>
  <c r="AJ304" i="1" s="1"/>
  <c r="AK304" i="1"/>
  <c r="AK381" i="1"/>
  <c r="AH381" i="1"/>
  <c r="AI381" i="1" s="1"/>
  <c r="AJ381" i="1" s="1"/>
  <c r="AK383" i="1"/>
  <c r="AH383" i="1"/>
  <c r="AI383" i="1" s="1"/>
  <c r="AJ383" i="1" s="1"/>
  <c r="AH86" i="1"/>
  <c r="AI86" i="1" s="1"/>
  <c r="AJ86" i="1" s="1"/>
  <c r="AK86" i="1"/>
  <c r="AH91" i="1"/>
  <c r="AI91" i="1" s="1"/>
  <c r="AJ91" i="1" s="1"/>
  <c r="AK91" i="1"/>
  <c r="AK441" i="1"/>
  <c r="AH441" i="1"/>
  <c r="AI441" i="1" s="1"/>
  <c r="AJ441" i="1" s="1"/>
  <c r="AH156" i="1"/>
  <c r="AI156" i="1" s="1"/>
  <c r="AJ156" i="1" s="1"/>
  <c r="AK156" i="1"/>
  <c r="AK102" i="1"/>
  <c r="AH102" i="1"/>
  <c r="AI102" i="1" s="1"/>
  <c r="AJ102" i="1" s="1"/>
  <c r="AH30" i="1"/>
  <c r="AI30" i="1" s="1"/>
  <c r="AJ30" i="1" s="1"/>
  <c r="AK30" i="1"/>
  <c r="AK675" i="1"/>
  <c r="AH675" i="1"/>
  <c r="AI675" i="1" s="1"/>
  <c r="AJ675" i="1" s="1"/>
  <c r="AK455" i="1"/>
  <c r="AH455" i="1"/>
  <c r="AI455" i="1" s="1"/>
  <c r="AJ455" i="1" s="1"/>
  <c r="AK393" i="1"/>
  <c r="AH393" i="1"/>
  <c r="AI393" i="1" s="1"/>
  <c r="AJ393" i="1" s="1"/>
  <c r="AK240" i="1"/>
  <c r="AH240" i="1"/>
  <c r="AI240" i="1" s="1"/>
  <c r="AJ240" i="1" s="1"/>
  <c r="AK96" i="1"/>
  <c r="AH96" i="1"/>
  <c r="AI96" i="1" s="1"/>
  <c r="AJ96" i="1" s="1"/>
  <c r="AH574" i="1"/>
  <c r="AI574" i="1" s="1"/>
  <c r="AJ574" i="1" s="1"/>
  <c r="AK574" i="1"/>
  <c r="AK523" i="1"/>
  <c r="AH523" i="1"/>
  <c r="AI523" i="1" s="1"/>
  <c r="AJ523" i="1" s="1"/>
  <c r="AK781" i="1"/>
  <c r="AH781" i="1"/>
  <c r="AI781" i="1" s="1"/>
  <c r="AJ781" i="1" s="1"/>
  <c r="AK33" i="1"/>
  <c r="AH33" i="1"/>
  <c r="AI33" i="1" s="1"/>
  <c r="AJ33" i="1" s="1"/>
  <c r="AH786" i="1"/>
  <c r="AI786" i="1" s="1"/>
  <c r="AJ786" i="1" s="1"/>
  <c r="AK786" i="1"/>
  <c r="AH78" i="1"/>
  <c r="AI78" i="1" s="1"/>
  <c r="AJ78" i="1" s="1"/>
  <c r="AK78" i="1"/>
  <c r="AH145" i="1"/>
  <c r="AI145" i="1" s="1"/>
  <c r="AJ145" i="1" s="1"/>
  <c r="AK145" i="1"/>
  <c r="AH426" i="1"/>
  <c r="AI426" i="1" s="1"/>
  <c r="AJ426" i="1" s="1"/>
  <c r="AK426" i="1"/>
  <c r="AK319" i="1"/>
  <c r="AH319" i="1"/>
  <c r="AI319" i="1" s="1"/>
  <c r="AJ319" i="1" s="1"/>
  <c r="AH181" i="1"/>
  <c r="AI181" i="1" s="1"/>
  <c r="AJ181" i="1" s="1"/>
  <c r="AK181" i="1"/>
  <c r="AK412" i="1"/>
  <c r="AH412" i="1"/>
  <c r="AI412" i="1" s="1"/>
  <c r="AJ412" i="1" s="1"/>
  <c r="AK40" i="1"/>
  <c r="AH40" i="1"/>
  <c r="AI40" i="1" s="1"/>
  <c r="AJ40" i="1" s="1"/>
  <c r="AK231" i="1"/>
  <c r="AH231" i="1"/>
  <c r="AI231" i="1" s="1"/>
  <c r="AJ231" i="1" s="1"/>
  <c r="AH77" i="1"/>
  <c r="AI77" i="1" s="1"/>
  <c r="AJ77" i="1" s="1"/>
  <c r="AK77" i="1"/>
  <c r="AH129" i="1"/>
  <c r="AI129" i="1" s="1"/>
  <c r="AJ129" i="1" s="1"/>
  <c r="AK129" i="1"/>
  <c r="AH254" i="1"/>
  <c r="AI254" i="1" s="1"/>
  <c r="AJ254" i="1" s="1"/>
  <c r="AK254" i="1"/>
  <c r="AK356" i="1"/>
  <c r="AH356" i="1"/>
  <c r="AI356" i="1" s="1"/>
  <c r="AJ356" i="1" s="1"/>
  <c r="AK626" i="1"/>
  <c r="AH626" i="1"/>
  <c r="AI626" i="1" s="1"/>
  <c r="AJ626" i="1" s="1"/>
  <c r="AK264" i="1"/>
  <c r="AH264" i="1"/>
  <c r="AI264" i="1" s="1"/>
  <c r="AJ264" i="1" s="1"/>
  <c r="AK119" i="1"/>
  <c r="AH119" i="1"/>
  <c r="AI119" i="1" s="1"/>
  <c r="AJ119" i="1" s="1"/>
  <c r="AH366" i="1"/>
  <c r="AI366" i="1" s="1"/>
  <c r="AJ366" i="1" s="1"/>
  <c r="AK366" i="1"/>
  <c r="AK466" i="1"/>
  <c r="AH466" i="1"/>
  <c r="AI466" i="1" s="1"/>
  <c r="AJ466" i="1" s="1"/>
  <c r="AK10" i="1"/>
  <c r="AH10" i="1"/>
  <c r="AI10" i="1" s="1"/>
  <c r="AJ10" i="1" s="1"/>
  <c r="AH624" i="1"/>
  <c r="AI624" i="1" s="1"/>
  <c r="AJ624" i="1" s="1"/>
  <c r="AK624" i="1"/>
  <c r="AH165" i="1"/>
  <c r="AI165" i="1" s="1"/>
  <c r="AJ165" i="1" s="1"/>
  <c r="AK165" i="1"/>
  <c r="AH718" i="1"/>
  <c r="AI718" i="1" s="1"/>
  <c r="AJ718" i="1" s="1"/>
  <c r="AK718" i="1"/>
  <c r="AK528" i="1"/>
  <c r="AH528" i="1"/>
  <c r="AI528" i="1" s="1"/>
  <c r="AJ528" i="1" s="1"/>
  <c r="AK224" i="1"/>
  <c r="AH224" i="1"/>
  <c r="AI224" i="1" s="1"/>
  <c r="AJ224" i="1" s="1"/>
  <c r="AH49" i="1"/>
  <c r="AI49" i="1" s="1"/>
  <c r="AJ49" i="1" s="1"/>
  <c r="AK49" i="1"/>
  <c r="AH72" i="1"/>
  <c r="AI72" i="1" s="1"/>
  <c r="AJ72" i="1" s="1"/>
  <c r="AK72" i="1"/>
  <c r="AH562" i="1"/>
  <c r="AI562" i="1" s="1"/>
  <c r="AJ562" i="1" s="1"/>
  <c r="AK562" i="1"/>
  <c r="AK397" i="1"/>
  <c r="AH397" i="1"/>
  <c r="AI397" i="1" s="1"/>
  <c r="AJ397" i="1" s="1"/>
  <c r="AK100" i="1"/>
  <c r="AH100" i="1"/>
  <c r="AI100" i="1" s="1"/>
  <c r="AJ100" i="1" s="1"/>
  <c r="AH71" i="1"/>
  <c r="AI71" i="1" s="1"/>
  <c r="AJ71" i="1" s="1"/>
  <c r="AK71" i="1"/>
  <c r="AK638" i="1"/>
  <c r="AH638" i="1"/>
  <c r="AI638" i="1" s="1"/>
  <c r="AJ638" i="1" s="1"/>
  <c r="AK625" i="1"/>
  <c r="AH625" i="1"/>
  <c r="AI625" i="1" s="1"/>
  <c r="AJ625" i="1" s="1"/>
  <c r="AK608" i="1"/>
  <c r="AH608" i="1"/>
  <c r="AI608" i="1" s="1"/>
  <c r="AJ608" i="1" s="1"/>
  <c r="AK497" i="1"/>
  <c r="AH497" i="1"/>
  <c r="AI497" i="1" s="1"/>
  <c r="AJ497" i="1" s="1"/>
  <c r="AK422" i="1"/>
  <c r="AH422" i="1"/>
  <c r="AI422" i="1" s="1"/>
  <c r="AJ422" i="1" s="1"/>
  <c r="AK344" i="1"/>
  <c r="AH344" i="1"/>
  <c r="AI344" i="1" s="1"/>
  <c r="AJ344" i="1" s="1"/>
  <c r="AK238" i="1"/>
  <c r="AH238" i="1"/>
  <c r="AI238" i="1" s="1"/>
  <c r="AJ238" i="1" s="1"/>
  <c r="AH141" i="1"/>
  <c r="AI141" i="1" s="1"/>
  <c r="AJ141" i="1" s="1"/>
  <c r="AK141" i="1"/>
  <c r="AK226" i="1"/>
  <c r="AH226" i="1"/>
  <c r="AI226" i="1" s="1"/>
  <c r="AJ226" i="1" s="1"/>
  <c r="AH8" i="1"/>
  <c r="AI8" i="1" s="1"/>
  <c r="AJ8" i="1" s="1"/>
  <c r="AK8" i="1"/>
  <c r="AH60" i="1"/>
  <c r="AI60" i="1" s="1"/>
  <c r="AJ60" i="1" s="1"/>
  <c r="AK60" i="1"/>
  <c r="AK446" i="1"/>
  <c r="AH446" i="1"/>
  <c r="AI446" i="1" s="1"/>
  <c r="AJ446" i="1" s="1"/>
  <c r="AK28" i="1"/>
  <c r="AH28" i="1"/>
  <c r="AI28" i="1" s="1"/>
  <c r="AJ28" i="1" s="1"/>
  <c r="AK39" i="1"/>
  <c r="AH39" i="1"/>
  <c r="AI39" i="1" s="1"/>
  <c r="AJ39" i="1" s="1"/>
  <c r="AK799" i="1"/>
  <c r="AH799" i="1"/>
  <c r="AI799" i="1" s="1"/>
  <c r="AJ799" i="1" s="1"/>
  <c r="AK362" i="1"/>
  <c r="AH362" i="1"/>
  <c r="AI362" i="1" s="1"/>
  <c r="AJ362" i="1" s="1"/>
  <c r="AK107" i="1"/>
  <c r="AH107" i="1"/>
  <c r="AI107" i="1" s="1"/>
  <c r="AJ107" i="1" s="1"/>
  <c r="AK350" i="1"/>
  <c r="AH350" i="1"/>
  <c r="AI350" i="1" s="1"/>
  <c r="AJ350" i="1" s="1"/>
  <c r="AK95" i="1"/>
  <c r="AH95" i="1"/>
  <c r="AI95" i="1" s="1"/>
  <c r="AJ95" i="1" s="1"/>
  <c r="AH68" i="1"/>
  <c r="AI68" i="1" s="1"/>
  <c r="AJ68" i="1" s="1"/>
  <c r="AK68" i="1"/>
  <c r="AH117" i="1"/>
  <c r="AI117" i="1" s="1"/>
  <c r="AJ117" i="1" s="1"/>
  <c r="AK117" i="1"/>
  <c r="AK135" i="1"/>
  <c r="AH135" i="1"/>
  <c r="AI135" i="1" s="1"/>
  <c r="AJ135" i="1" s="1"/>
  <c r="AH169" i="1"/>
  <c r="AI169" i="1" s="1"/>
  <c r="AJ169" i="1" s="1"/>
  <c r="AK169" i="1"/>
  <c r="AK436" i="1"/>
  <c r="AH436" i="1"/>
  <c r="AI436" i="1" s="1"/>
  <c r="AJ436" i="1" s="1"/>
  <c r="AH12" i="1"/>
  <c r="AI12" i="1" s="1"/>
  <c r="AJ12" i="1" s="1"/>
  <c r="AK12" i="1"/>
  <c r="AH268" i="1"/>
  <c r="AI268" i="1" s="1"/>
  <c r="AJ268" i="1" s="1"/>
  <c r="AK268" i="1"/>
  <c r="AK198" i="1"/>
  <c r="AH198" i="1"/>
  <c r="AI198" i="1" s="1"/>
  <c r="AJ198" i="1" s="1"/>
  <c r="AH647" i="1"/>
  <c r="AI647" i="1" s="1"/>
  <c r="AJ647" i="1" s="1"/>
  <c r="AK647" i="1"/>
  <c r="AK174" i="1"/>
  <c r="AH174" i="1"/>
  <c r="AI174" i="1" s="1"/>
  <c r="AJ174" i="1" s="1"/>
  <c r="AH616" i="1"/>
  <c r="AI616" i="1" s="1"/>
  <c r="AJ616" i="1" s="1"/>
  <c r="AK616" i="1"/>
  <c r="AK371" i="1"/>
  <c r="AH371" i="1"/>
  <c r="AI371" i="1" s="1"/>
  <c r="AJ371" i="1" s="1"/>
  <c r="AJ3" i="1"/>
  <c r="AK777" i="1"/>
  <c r="AH777" i="1"/>
  <c r="AI777" i="1" s="1"/>
  <c r="AJ777" i="1" s="1"/>
  <c r="AK407" i="1"/>
  <c r="AH407" i="1"/>
  <c r="AI407" i="1" s="1"/>
  <c r="AJ407" i="1" s="1"/>
  <c r="AH328" i="1"/>
  <c r="AI328" i="1" s="1"/>
  <c r="AJ328" i="1" s="1"/>
  <c r="AK328" i="1"/>
  <c r="AH104" i="1"/>
  <c r="AI104" i="1" s="1"/>
  <c r="AJ104" i="1" s="1"/>
  <c r="AK104" i="1"/>
  <c r="AK126" i="1"/>
  <c r="AH126" i="1"/>
  <c r="AI126" i="1" s="1"/>
  <c r="AJ126" i="1" s="1"/>
  <c r="AK649" i="1"/>
  <c r="AH649" i="1"/>
  <c r="AI649" i="1" s="1"/>
  <c r="AJ649" i="1" s="1"/>
  <c r="AH471" i="1"/>
  <c r="AI471" i="1" s="1"/>
  <c r="AJ471" i="1" s="1"/>
  <c r="AK471" i="1"/>
  <c r="AK337" i="1"/>
  <c r="AH337" i="1"/>
  <c r="AI337" i="1" s="1"/>
  <c r="AJ337" i="1" s="1"/>
  <c r="AK200" i="1"/>
  <c r="AH200" i="1"/>
  <c r="AI200" i="1" s="1"/>
  <c r="AJ200" i="1" s="1"/>
  <c r="AH93" i="1"/>
  <c r="AI93" i="1" s="1"/>
  <c r="AJ93" i="1" s="1"/>
  <c r="AK93" i="1"/>
  <c r="AK209" i="1"/>
  <c r="AH209" i="1"/>
  <c r="AI209" i="1" s="1"/>
  <c r="AJ209" i="1" s="1"/>
  <c r="AK613" i="1"/>
  <c r="AH613" i="1"/>
  <c r="AI613" i="1" s="1"/>
  <c r="AJ613" i="1" s="1"/>
  <c r="AK602" i="1"/>
  <c r="AH602" i="1"/>
  <c r="AI602" i="1" s="1"/>
  <c r="AJ602" i="1" s="1"/>
  <c r="AK485" i="1"/>
  <c r="AH485" i="1"/>
  <c r="AI485" i="1" s="1"/>
  <c r="AJ485" i="1" s="1"/>
  <c r="AH58" i="1"/>
  <c r="AI58" i="1" s="1"/>
  <c r="AJ58" i="1" s="1"/>
  <c r="AK58" i="1"/>
  <c r="AH123" i="1"/>
  <c r="AI123" i="1" s="1"/>
  <c r="AJ123" i="1" s="1"/>
  <c r="AK123" i="1"/>
  <c r="AH50" i="1"/>
  <c r="AI50" i="1" s="1"/>
  <c r="AJ50" i="1" s="1"/>
  <c r="AK50" i="1"/>
  <c r="AK554" i="1"/>
  <c r="AH554" i="1"/>
  <c r="AI554" i="1" s="1"/>
  <c r="AJ554" i="1" s="1"/>
  <c r="AK34" i="1"/>
  <c r="AH34" i="1"/>
  <c r="AI34" i="1" s="1"/>
  <c r="AJ34" i="1" s="1"/>
  <c r="AH760" i="1"/>
  <c r="AI760" i="1" s="1"/>
  <c r="AJ760" i="1" s="1"/>
  <c r="AK760" i="1"/>
  <c r="AK207" i="1"/>
  <c r="AH207" i="1"/>
  <c r="AI207" i="1" s="1"/>
  <c r="AJ207" i="1" s="1"/>
  <c r="AK221" i="1"/>
  <c r="AH221" i="1"/>
  <c r="AI221" i="1" s="1"/>
  <c r="AJ221" i="1" s="1"/>
  <c r="AK491" i="1"/>
  <c r="AH491" i="1"/>
  <c r="AI491" i="1" s="1"/>
  <c r="AJ491" i="1" s="1"/>
  <c r="AK16" i="1"/>
  <c r="AH16" i="1"/>
  <c r="AI16" i="1" s="1"/>
  <c r="AJ16" i="1" s="1"/>
  <c r="AH170" i="1"/>
  <c r="AI170" i="1" s="1"/>
  <c r="AJ170" i="1" s="1"/>
  <c r="AK170" i="1"/>
  <c r="AH603" i="1"/>
  <c r="AI603" i="1" s="1"/>
  <c r="AJ603" i="1" s="1"/>
  <c r="AK603" i="1"/>
  <c r="AH627" i="1"/>
  <c r="AI627" i="1" s="1"/>
  <c r="AJ627" i="1" s="1"/>
  <c r="AK627" i="1"/>
  <c r="AK391" i="1"/>
  <c r="AH391" i="1"/>
  <c r="AI391" i="1" s="1"/>
  <c r="AJ391" i="1" s="1"/>
  <c r="AH98" i="1"/>
  <c r="AI98" i="1" s="1"/>
  <c r="AJ98" i="1" s="1"/>
  <c r="AK98" i="1"/>
  <c r="AH37" i="1"/>
  <c r="AI37" i="1" s="1"/>
  <c r="AJ37" i="1" s="1"/>
  <c r="AK37" i="1"/>
  <c r="AH538" i="1"/>
  <c r="AI538" i="1" s="1"/>
  <c r="AJ538" i="1" s="1"/>
  <c r="AK538" i="1"/>
  <c r="AH408" i="1"/>
  <c r="AI408" i="1" s="1"/>
  <c r="AJ408" i="1" s="1"/>
  <c r="AK408" i="1"/>
  <c r="AH236" i="1"/>
  <c r="AI236" i="1" s="1"/>
  <c r="AJ236" i="1" s="1"/>
  <c r="AK236" i="1"/>
  <c r="AK783" i="1"/>
  <c r="AH783" i="1"/>
  <c r="AI783" i="1" s="1"/>
  <c r="AJ783" i="1" s="1"/>
  <c r="AK757" i="1"/>
  <c r="AH757" i="1"/>
  <c r="AI757" i="1" s="1"/>
  <c r="AJ757" i="1" s="1"/>
  <c r="AH712" i="1"/>
  <c r="AI712" i="1" s="1"/>
  <c r="AJ712" i="1" s="1"/>
  <c r="AK712" i="1"/>
  <c r="AH666" i="1"/>
  <c r="AI666" i="1" s="1"/>
  <c r="AJ666" i="1" s="1"/>
  <c r="AK666" i="1"/>
  <c r="AK579" i="1"/>
  <c r="AH579" i="1"/>
  <c r="AI579" i="1" s="1"/>
  <c r="AJ579" i="1" s="1"/>
  <c r="AK531" i="1"/>
  <c r="AH531" i="1"/>
  <c r="AI531" i="1" s="1"/>
  <c r="AJ531" i="1" s="1"/>
  <c r="AK571" i="1"/>
  <c r="AH571" i="1"/>
  <c r="AI571" i="1" s="1"/>
  <c r="AJ571" i="1" s="1"/>
  <c r="AH334" i="1"/>
  <c r="AI334" i="1" s="1"/>
  <c r="AJ334" i="1" s="1"/>
  <c r="AK334" i="1"/>
  <c r="AK357" i="1"/>
  <c r="AH357" i="1"/>
  <c r="AI357" i="1" s="1"/>
  <c r="AJ357" i="1" s="1"/>
  <c r="AK296" i="1"/>
  <c r="AH296" i="1"/>
  <c r="AI296" i="1" s="1"/>
  <c r="AJ296" i="1" s="1"/>
  <c r="AH116" i="1"/>
  <c r="AI116" i="1" s="1"/>
  <c r="AJ116" i="1" s="1"/>
  <c r="AK116" i="1"/>
  <c r="AH297" i="1"/>
  <c r="AI297" i="1" s="1"/>
  <c r="AJ297" i="1" s="1"/>
  <c r="AK297" i="1"/>
  <c r="AK222" i="1"/>
  <c r="AH222" i="1"/>
  <c r="AI222" i="1" s="1"/>
  <c r="AJ222" i="1" s="1"/>
  <c r="AK108" i="1"/>
  <c r="AH108" i="1"/>
  <c r="AI108" i="1" s="1"/>
  <c r="AJ108" i="1" s="1"/>
  <c r="AH700" i="1"/>
  <c r="AI700" i="1" s="1"/>
  <c r="AJ700" i="1" s="1"/>
  <c r="AK700" i="1"/>
  <c r="AK376" i="1"/>
  <c r="AH376" i="1"/>
  <c r="AI376" i="1" s="1"/>
  <c r="AJ376" i="1" s="1"/>
  <c r="AK210" i="1"/>
  <c r="AH210" i="1"/>
  <c r="AI210" i="1" s="1"/>
  <c r="AJ210" i="1" s="1"/>
  <c r="AK35" i="1"/>
  <c r="AH35" i="1"/>
  <c r="AI35" i="1" s="1"/>
  <c r="AJ35" i="1" s="1"/>
  <c r="AH406" i="1"/>
  <c r="AI406" i="1" s="1"/>
  <c r="AJ406" i="1" s="1"/>
  <c r="AK406" i="1"/>
  <c r="AH179" i="1"/>
  <c r="AI179" i="1" s="1"/>
  <c r="AJ179" i="1" s="1"/>
  <c r="AK179" i="1"/>
  <c r="AH609" i="1"/>
  <c r="AI609" i="1" s="1"/>
  <c r="AJ609" i="1" s="1"/>
  <c r="AK609" i="1"/>
  <c r="AK431" i="1"/>
  <c r="AH431" i="1"/>
  <c r="AI431" i="1" s="1"/>
  <c r="AJ431" i="1" s="1"/>
  <c r="AK290" i="1"/>
  <c r="AH290" i="1"/>
  <c r="AI290" i="1" s="1"/>
  <c r="AJ290" i="1" s="1"/>
  <c r="AK17" i="1"/>
  <c r="AH17" i="1"/>
  <c r="AI17" i="1" s="1"/>
  <c r="AJ17" i="1" s="1"/>
  <c r="AH449" i="1"/>
  <c r="AI449" i="1" s="1"/>
  <c r="AJ449" i="1" s="1"/>
  <c r="AK449" i="1"/>
  <c r="AK286" i="1"/>
  <c r="AH286" i="1"/>
  <c r="AI286" i="1" s="1"/>
  <c r="AJ286" i="1" s="1"/>
  <c r="AK417" i="1"/>
  <c r="AH417" i="1"/>
  <c r="AI417" i="1" s="1"/>
  <c r="AJ417" i="1" s="1"/>
  <c r="AK90" i="1"/>
  <c r="AH90" i="1"/>
  <c r="AI90" i="1" s="1"/>
  <c r="AJ90" i="1" s="1"/>
  <c r="AH695" i="1"/>
  <c r="AI695" i="1" s="1"/>
  <c r="AJ695" i="1" s="1"/>
  <c r="AK695" i="1"/>
  <c r="AH548" i="1"/>
  <c r="AI548" i="1" s="1"/>
  <c r="AJ548" i="1" s="1"/>
  <c r="AK548" i="1"/>
  <c r="AH739" i="1"/>
  <c r="AI739" i="1" s="1"/>
  <c r="AJ739" i="1" s="1"/>
  <c r="AK739" i="1"/>
  <c r="AH640" i="1"/>
  <c r="AI640" i="1" s="1"/>
  <c r="AJ640" i="1" s="1"/>
  <c r="AK640" i="1"/>
  <c r="AH413" i="1"/>
  <c r="AI413" i="1" s="1"/>
  <c r="AJ413" i="1" s="1"/>
  <c r="AK413" i="1"/>
  <c r="AK274" i="1"/>
  <c r="AH274" i="1"/>
  <c r="AI274" i="1" s="1"/>
  <c r="AJ274" i="1" s="1"/>
  <c r="AH192" i="1"/>
  <c r="AI192" i="1" s="1"/>
  <c r="AJ192" i="1" s="1"/>
  <c r="AK192" i="1"/>
  <c r="AH355" i="1"/>
  <c r="AI355" i="1" s="1"/>
  <c r="AJ355" i="1" s="1"/>
  <c r="AK355" i="1"/>
  <c r="AK273" i="1"/>
  <c r="AH273" i="1"/>
  <c r="AI273" i="1" s="1"/>
  <c r="AJ273" i="1" s="1"/>
  <c r="AK31" i="1"/>
  <c r="AH31" i="1"/>
  <c r="AI31" i="1" s="1"/>
  <c r="AJ31" i="1" s="1"/>
  <c r="AK162" i="1"/>
  <c r="AH162" i="1"/>
  <c r="AI162" i="1" s="1"/>
  <c r="AJ162" i="1" s="1"/>
  <c r="AH109" i="1"/>
  <c r="AI109" i="1" s="1"/>
  <c r="AJ109" i="1" s="1"/>
  <c r="AK109" i="1"/>
  <c r="AH740" i="1"/>
  <c r="AI740" i="1" s="1"/>
  <c r="AJ740" i="1" s="1"/>
  <c r="AK740" i="1"/>
  <c r="AK750" i="1"/>
  <c r="AH750" i="1"/>
  <c r="AI750" i="1" s="1"/>
  <c r="AJ750" i="1" s="1"/>
  <c r="AK567" i="1"/>
  <c r="AH567" i="1"/>
  <c r="AI567" i="1" s="1"/>
  <c r="AJ567" i="1" s="1"/>
  <c r="AH292" i="1"/>
  <c r="AI292" i="1" s="1"/>
  <c r="AJ292" i="1" s="1"/>
  <c r="AK292" i="1"/>
  <c r="AK294" i="1"/>
  <c r="AH294" i="1"/>
  <c r="AI294" i="1" s="1"/>
  <c r="AJ294" i="1" s="1"/>
  <c r="AH223" i="1"/>
  <c r="AI223" i="1" s="1"/>
  <c r="AJ223" i="1" s="1"/>
  <c r="AK223" i="1"/>
  <c r="AK524" i="1"/>
  <c r="AH524" i="1"/>
  <c r="AI524" i="1" s="1"/>
  <c r="AJ524" i="1" s="1"/>
  <c r="AK555" i="1"/>
  <c r="AH555" i="1"/>
  <c r="AI555" i="1" s="1"/>
  <c r="AJ555" i="1" s="1"/>
  <c r="AK439" i="1"/>
  <c r="AH439" i="1"/>
  <c r="AI439" i="1" s="1"/>
  <c r="AJ439" i="1" s="1"/>
  <c r="AH216" i="1"/>
  <c r="AI216" i="1" s="1"/>
  <c r="AJ216" i="1" s="1"/>
  <c r="AK216" i="1"/>
  <c r="AH418" i="1"/>
  <c r="AI418" i="1" s="1"/>
  <c r="AJ418" i="1" s="1"/>
  <c r="AK418" i="1"/>
  <c r="AH187" i="1"/>
  <c r="AI187" i="1" s="1"/>
  <c r="AJ187" i="1" s="1"/>
  <c r="AK187" i="1"/>
  <c r="AH745" i="1"/>
  <c r="AI745" i="1" s="1"/>
  <c r="AJ745" i="1" s="1"/>
  <c r="AK745" i="1"/>
  <c r="AH525" i="1"/>
  <c r="AI525" i="1" s="1"/>
  <c r="AJ525" i="1" s="1"/>
  <c r="AK525" i="1"/>
  <c r="AH352" i="1"/>
  <c r="AI352" i="1" s="1"/>
  <c r="AJ352" i="1" s="1"/>
  <c r="AK352" i="1"/>
  <c r="AK314" i="1"/>
  <c r="AH314" i="1"/>
  <c r="AI314" i="1" s="1"/>
  <c r="AJ314" i="1" s="1"/>
  <c r="AI811" i="1" l="1"/>
  <c r="AM5" i="1" s="1"/>
  <c r="AM6" i="1" s="1"/>
  <c r="AK811" i="1"/>
  <c r="AK814" i="1" s="1"/>
</calcChain>
</file>

<file path=xl/sharedStrings.xml><?xml version="1.0" encoding="utf-8"?>
<sst xmlns="http://schemas.openxmlformats.org/spreadsheetml/2006/main" count="1784" uniqueCount="1625">
  <si>
    <t>Sum of columns</t>
  </si>
  <si>
    <t>Relative frequency</t>
  </si>
  <si>
    <t>To run program - Tools: Macro: Macros: Macro1: Run. It will take about 10 minutes to run.</t>
  </si>
  <si>
    <t>Columns Y and Z are used to do pairwise comparisons between data columns. Y is the test column. Z is the predictor column.</t>
  </si>
  <si>
    <t>Poisson Gamma. Shows expected frequency in the test column based on overall synoptic frequency</t>
  </si>
  <si>
    <t>Probability of the actual result occuring in the test column, given a Poisson distrabution with Gamma1.</t>
  </si>
  <si>
    <t>Ln(AH) Rather than multiply all the cells in AC, we can add up all the cells in AD.</t>
  </si>
  <si>
    <t>Poisson Gamma. Shows expected frequency in the test column based on the predictor column frequency</t>
  </si>
  <si>
    <t>This column is a weighted combination of Gamma1 and Gamma2. The weight is the beta found by the solver.</t>
  </si>
  <si>
    <t>Probability of the actual result occuring in the test column, given a Poisson distrabution with the fitted Gamma.</t>
  </si>
  <si>
    <t>Ln(AH) Rather than multiply all the cells in AH, we can add up all the cells in AI.</t>
  </si>
  <si>
    <t>Act - pred</t>
  </si>
  <si>
    <t>test &gt; 1</t>
  </si>
  <si>
    <t>The optimal beta is found by the solver. Chi is the test statistic.</t>
  </si>
  <si>
    <t>Results are in the cells to the right and below. The bottom number in each pair reflects the probability of the relation being due to chance alone.</t>
  </si>
  <si>
    <t>222</t>
  </si>
  <si>
    <t>211</t>
  </si>
  <si>
    <t>112</t>
  </si>
  <si>
    <t>212</t>
  </si>
  <si>
    <t>221</t>
  </si>
  <si>
    <t>122</t>
  </si>
  <si>
    <t>121</t>
  </si>
  <si>
    <t>022</t>
  </si>
  <si>
    <t>012</t>
  </si>
  <si>
    <t>021</t>
  </si>
  <si>
    <t>220</t>
  </si>
  <si>
    <t>120</t>
  </si>
  <si>
    <t>210</t>
  </si>
  <si>
    <t>020</t>
  </si>
  <si>
    <t>202</t>
  </si>
  <si>
    <t>201</t>
  </si>
  <si>
    <t>102</t>
  </si>
  <si>
    <t>200</t>
  </si>
  <si>
    <t>002</t>
  </si>
  <si>
    <t>Gamma1</t>
  </si>
  <si>
    <t>likely</t>
  </si>
  <si>
    <t>Ln(likely)</t>
  </si>
  <si>
    <t>Gamma2</t>
  </si>
  <si>
    <t>Gamma-fit</t>
  </si>
  <si>
    <t>beta</t>
  </si>
  <si>
    <t>chi</t>
  </si>
  <si>
    <t>p-correction table</t>
  </si>
  <si>
    <t>Disprsion correction</t>
  </si>
  <si>
    <t xml:space="preserve"> </t>
  </si>
  <si>
    <t>sum for p-correction</t>
  </si>
  <si>
    <t>count for p-correction</t>
  </si>
  <si>
    <t>p-correction</t>
  </si>
  <si>
    <t>Ἀβραάμ</t>
  </si>
  <si>
    <t>ἀγαθός</t>
  </si>
  <si>
    <t>ἀγαπάω</t>
  </si>
  <si>
    <t>ἄγγελος</t>
  </si>
  <si>
    <t>ἅγιος</t>
  </si>
  <si>
    <t>ἀγορά</t>
  </si>
  <si>
    <t>ἀγοράζω</t>
  </si>
  <si>
    <t>ἀγρός</t>
  </si>
  <si>
    <t>ἄγω</t>
  </si>
  <si>
    <t>ἀδελφή</t>
  </si>
  <si>
    <t>ἀδελφός</t>
  </si>
  <si>
    <t>αἷμα</t>
  </si>
  <si>
    <t>αἴρω</t>
  </si>
  <si>
    <t>αἰτέω</t>
  </si>
  <si>
    <t>αἰών</t>
  </si>
  <si>
    <t>αἰώνιος</t>
  </si>
  <si>
    <t>ἀκάθαρτος</t>
  </si>
  <si>
    <t>ἀκοή</t>
  </si>
  <si>
    <t>ἀκολουθέω</t>
  </si>
  <si>
    <t>ἀκούω</t>
  </si>
  <si>
    <t>ἀλήθεια</t>
  </si>
  <si>
    <t>ἀληθῶς</t>
  </si>
  <si>
    <t>ἀλλά</t>
  </si>
  <si>
    <t>ἀλλήλων</t>
  </si>
  <si>
    <t>ἄλλος</t>
  </si>
  <si>
    <t>ἁμαρτάνω</t>
  </si>
  <si>
    <t>ἁμαρτία</t>
  </si>
  <si>
    <t>ἁμαρτωλός</t>
  </si>
  <si>
    <t>ἀμήν</t>
  </si>
  <si>
    <t>ἀμπελών</t>
  </si>
  <si>
    <t>ἄν</t>
  </si>
  <si>
    <t>ἀναβαίνω</t>
  </si>
  <si>
    <t>ἀναβλέπω</t>
  </si>
  <si>
    <t>ἀναγινώσκω</t>
  </si>
  <si>
    <t>ἀνάκειμαι</t>
  </si>
  <si>
    <t>ἀνάστασις</t>
  </si>
  <si>
    <t>ἀναχωρέω</t>
  </si>
  <si>
    <t>ἄνεμος</t>
  </si>
  <si>
    <t>ἀνήρ</t>
  </si>
  <si>
    <t>ἄνθρωπος</t>
  </si>
  <si>
    <t>ὁ υἱὸς τοῦ ἀνθρώπου</t>
  </si>
  <si>
    <t>ἀνίστημι</t>
  </si>
  <si>
    <t>ἀνοίγω</t>
  </si>
  <si>
    <t>ἀντί</t>
  </si>
  <si>
    <t>ἄξιος</t>
  </si>
  <si>
    <t>ἀπαγγέλλω</t>
  </si>
  <si>
    <t>ἀπάγω</t>
  </si>
  <si>
    <t>ἀπαρνέομαι</t>
  </si>
  <si>
    <t>ἅπας</t>
  </si>
  <si>
    <t>ἀπέρχομαι</t>
  </si>
  <si>
    <t>ἀπέχω</t>
  </si>
  <si>
    <t>ἀπό</t>
  </si>
  <si>
    <t>ἀποδίδωμι</t>
  </si>
  <si>
    <t>ἀποθνῄσκω</t>
  </si>
  <si>
    <t>ἀποκαλύπτω</t>
  </si>
  <si>
    <t>ἀποκρίνομαι</t>
  </si>
  <si>
    <t>ἀποκτείνω</t>
  </si>
  <si>
    <t>ἀπόλλυμι</t>
  </si>
  <si>
    <t>ἀπολύω</t>
  </si>
  <si>
    <t>ἀποστέλλω</t>
  </si>
  <si>
    <t>ἀπόστολος</t>
  </si>
  <si>
    <t>ἅπτω</t>
  </si>
  <si>
    <t>ἄρα</t>
  </si>
  <si>
    <t>ἀργύριον</t>
  </si>
  <si>
    <t>ἀρνέομαι</t>
  </si>
  <si>
    <t>ἄρτος</t>
  </si>
  <si>
    <t>ἀρχή</t>
  </si>
  <si>
    <t>ἀρχιερεύς</t>
  </si>
  <si>
    <t>ἄρχω</t>
  </si>
  <si>
    <t>ἄρχων</t>
  </si>
  <si>
    <t>ἀσθένεια</t>
  </si>
  <si>
    <t>ἀσθενέω</t>
  </si>
  <si>
    <t>ἀσθενής</t>
  </si>
  <si>
    <t>ἀσπάζομαι</t>
  </si>
  <si>
    <t>ἀσπασμός</t>
  </si>
  <si>
    <t>αὐλή</t>
  </si>
  <si>
    <t>αὐξάνω, αὐξω</t>
  </si>
  <si>
    <t>αὐτός</t>
  </si>
  <si>
    <t>αὐτό</t>
  </si>
  <si>
    <t>αὐτοῦ</t>
  </si>
  <si>
    <t>αὐτῆς</t>
  </si>
  <si>
    <t>αὐτῷ</t>
  </si>
  <si>
    <t>αὐτῷ (statistics for ΑΥΤΩ and verbum dicendi)</t>
  </si>
  <si>
    <t>αὐτῇ</t>
  </si>
  <si>
    <t>αὐτόν</t>
  </si>
  <si>
    <t>αὐτόν (statistics for ΠΡΟΣ ΑΥΤΟΝ and verbum dicendi)</t>
  </si>
  <si>
    <t>αὐτήν</t>
  </si>
  <si>
    <t>αὐτοί</t>
  </si>
  <si>
    <t>αὐτά</t>
  </si>
  <si>
    <t>αὐτῶν</t>
  </si>
  <si>
    <t>αὐτοῖς</t>
  </si>
  <si>
    <t>αὐτοῖς (statistics for ΑΥΤΟΙΣ and verbum dicendi)</t>
  </si>
  <si>
    <t>αὐταῖς</t>
  </si>
  <si>
    <t>αὐτούς</t>
  </si>
  <si>
    <t>αὐτούς (statistics for ΠΡΟΣ ΑΥΤΟΥΣ and verbum dicendi)</t>
  </si>
  <si>
    <t>ἄφεσις</t>
  </si>
  <si>
    <t>ἀφίημι</t>
  </si>
  <si>
    <t>βάλλω</t>
  </si>
  <si>
    <t>βαπτίζω</t>
  </si>
  <si>
    <t>βάπτισμα</t>
  </si>
  <si>
    <t>βαπτιστής</t>
  </si>
  <si>
    <t>βασιλεία</t>
  </si>
  <si>
    <t>βασιλεύς</t>
  </si>
  <si>
    <t>βαστάζω</t>
  </si>
  <si>
    <t>βλασφημέω</t>
  </si>
  <si>
    <t>βλασφημία</t>
  </si>
  <si>
    <t>βλέπω</t>
  </si>
  <si>
    <t>Γαλιλαία</t>
  </si>
  <si>
    <t>Γαλιλαῖος</t>
  </si>
  <si>
    <t>γαμέω</t>
  </si>
  <si>
    <t>γάμος</t>
  </si>
  <si>
    <t>γάρ</t>
  </si>
  <si>
    <t>γε</t>
  </si>
  <si>
    <t>γέεννα</t>
  </si>
  <si>
    <t>γενεά</t>
  </si>
  <si>
    <t>γεωργός</t>
  </si>
  <si>
    <t>γῆ</t>
  </si>
  <si>
    <t>γίνομαι</t>
  </si>
  <si>
    <t>γινώσκω</t>
  </si>
  <si>
    <t>γραμματεύς</t>
  </si>
  <si>
    <t>γράφω</t>
  </si>
  <si>
    <t>γρηγορέω</t>
  </si>
  <si>
    <t>γυνή</t>
  </si>
  <si>
    <t>δαιμονίζομαι</t>
  </si>
  <si>
    <t>δαιμόνιον</t>
  </si>
  <si>
    <t>Δαυίδ</t>
  </si>
  <si>
    <t>δεῖ</t>
  </si>
  <si>
    <t>δείκνυμι</t>
  </si>
  <si>
    <t>δέκα</t>
  </si>
  <si>
    <t>δένδρον</t>
  </si>
  <si>
    <t>δεξιός</t>
  </si>
  <si>
    <t>δέομαι</t>
  </si>
  <si>
    <t>δέρω</t>
  </si>
  <si>
    <t>δεῦτε</t>
  </si>
  <si>
    <t>δεύτερος</t>
  </si>
  <si>
    <t>δέχομαι</t>
  </si>
  <si>
    <t>δέω</t>
  </si>
  <si>
    <t>δηνάριον</t>
  </si>
  <si>
    <t>διά</t>
  </si>
  <si>
    <t>διάβολος</t>
  </si>
  <si>
    <t>διακονέω</t>
  </si>
  <si>
    <t>διαλογίζομαι</t>
  </si>
  <si>
    <t>διαμερίζω</t>
  </si>
  <si>
    <t>διαστέλλομαι</t>
  </si>
  <si>
    <t>διδάσκαλος</t>
  </si>
  <si>
    <t>διδάσκω</t>
  </si>
  <si>
    <t>διδαχή</t>
  </si>
  <si>
    <t>δίδωμι, διδῶ</t>
  </si>
  <si>
    <t>διέρχομαι</t>
  </si>
  <si>
    <t>δίκαιος</t>
  </si>
  <si>
    <t>δικαιοσύνη</t>
  </si>
  <si>
    <t>δικαιόω</t>
  </si>
  <si>
    <t>διώκω</t>
  </si>
  <si>
    <t>δοκέω</t>
  </si>
  <si>
    <t>δόξα</t>
  </si>
  <si>
    <t>δοξάζω</t>
  </si>
  <si>
    <t>δοῦλος</t>
  </si>
  <si>
    <t>δύναμαι</t>
  </si>
  <si>
    <t>δύναμις</t>
  </si>
  <si>
    <t>δυνατός</t>
  </si>
  <si>
    <t>δύο</t>
  </si>
  <si>
    <t>δώδεκα</t>
  </si>
  <si>
    <t>δῶρον</t>
  </si>
  <si>
    <t>ἐάν</t>
  </si>
  <si>
    <t>ἑαυτοῦ</t>
  </si>
  <si>
    <t>ἐγγίζω</t>
  </si>
  <si>
    <t>ἐγείρω</t>
  </si>
  <si>
    <t>ἐγώ</t>
  </si>
  <si>
    <t>ἐμοῦ</t>
  </si>
  <si>
    <t>μου</t>
  </si>
  <si>
    <t>ἐμοί</t>
  </si>
  <si>
    <t>μοι</t>
  </si>
  <si>
    <t>ἐμέ</t>
  </si>
  <si>
    <t>με</t>
  </si>
  <si>
    <t>ἔθνος</t>
  </si>
  <si>
    <t>εἰ (if)</t>
  </si>
  <si>
    <t>εἶ (second person sigular present indicative of ΕΙΜΙ)</t>
  </si>
  <si>
    <t>ἐστίν, ἕστιν</t>
  </si>
  <si>
    <t>ἐστέ</t>
  </si>
  <si>
    <t>εἰσίν</t>
  </si>
  <si>
    <t>ἤμην, ἦς, ἦν (imperfect indicative of EIMI)</t>
  </si>
  <si>
    <t>ἔσομαι</t>
  </si>
  <si>
    <t>ῶ, ᾖς, ᾖ (present subjunctive of ΕΙΜΙ)</t>
  </si>
  <si>
    <t>εἶναι</t>
  </si>
  <si>
    <t>ὤν, οὖσα, ὄν</t>
  </si>
  <si>
    <t>εἰρήνη</t>
  </si>
  <si>
    <t>εἰς (into)</t>
  </si>
  <si>
    <t>εἷς (one)</t>
  </si>
  <si>
    <t>εἰσέρχομαι</t>
  </si>
  <si>
    <t>εἰσπορεύομαι</t>
  </si>
  <si>
    <t>ἐκ</t>
  </si>
  <si>
    <t>ἕκαστος</t>
  </si>
  <si>
    <t>ἑκατόν</t>
  </si>
  <si>
    <t>ἑκατοντάρχης, ἑκατόνταρχος</t>
  </si>
  <si>
    <t>ἐκβάλλω</t>
  </si>
  <si>
    <t>ἐκεῖ</t>
  </si>
  <si>
    <t>ἐκεῖθεν</t>
  </si>
  <si>
    <t>ἐκεῖνος</t>
  </si>
  <si>
    <t>ἐκκόπτω</t>
  </si>
  <si>
    <t>ἐκλεκτός</t>
  </si>
  <si>
    <t>ἐκπλήσσομαι</t>
  </si>
  <si>
    <t>ἐκπορεύομαι</t>
  </si>
  <si>
    <t>ἐκτείνω</t>
  </si>
  <si>
    <t>ἐλαία</t>
  </si>
  <si>
    <t>ἔλαιον</t>
  </si>
  <si>
    <t>ἐλάχιστος</t>
  </si>
  <si>
    <t>ἐλεέω</t>
  </si>
  <si>
    <t>ἐλεημοσύνη</t>
  </si>
  <si>
    <t>ἔλεος</t>
  </si>
  <si>
    <t>ἐμβαίνω</t>
  </si>
  <si>
    <t>ἐμβλέπω</t>
  </si>
  <si>
    <t>ἐμός</t>
  </si>
  <si>
    <t>ἐμπαίζω</t>
  </si>
  <si>
    <t>ἔμπροσθεν</t>
  </si>
  <si>
    <t>ἐν</t>
  </si>
  <si>
    <t>ἔνδυμα</t>
  </si>
  <si>
    <t>ἐνδύω</t>
  </si>
  <si>
    <t>ἕνεκα</t>
  </si>
  <si>
    <t>ἐντέλλομαι</t>
  </si>
  <si>
    <t>ἐντολή</t>
  </si>
  <si>
    <t>ἐνώπιον</t>
  </si>
  <si>
    <t>ἐξέρχομαι</t>
  </si>
  <si>
    <t>ἔξεστιν</t>
  </si>
  <si>
    <t>ἐξίστημι</t>
  </si>
  <si>
    <t>ἐξουσία</t>
  </si>
  <si>
    <t>ἔξω</t>
  </si>
  <si>
    <t>ἔξωθεν</t>
  </si>
  <si>
    <t>ἐπάνω</t>
  </si>
  <si>
    <t>ἐπερωτάω</t>
  </si>
  <si>
    <t>ἐπί</t>
  </si>
  <si>
    <t>ἐπιβάλλω</t>
  </si>
  <si>
    <t>ἐπιγινώσκω</t>
  </si>
  <si>
    <t>ἐπιλαμβάνομαι</t>
  </si>
  <si>
    <t>ἐπιστρέφω</t>
  </si>
  <si>
    <t>ἐπισυνάγω</t>
  </si>
  <si>
    <t>ἐπιτάσσω</t>
  </si>
  <si>
    <t>ἐπιτίθημι</t>
  </si>
  <si>
    <t>ἐπιτιμάω</t>
  </si>
  <si>
    <t>ἐπιτρέπω</t>
  </si>
  <si>
    <t>ἑπτά</t>
  </si>
  <si>
    <t>ἐργάζομαι</t>
  </si>
  <si>
    <t>ἐργάτης</t>
  </si>
  <si>
    <t>ἔργον</t>
  </si>
  <si>
    <t>ἔρημος</t>
  </si>
  <si>
    <t>ἔρχομαι</t>
  </si>
  <si>
    <t>ἐρῶ</t>
  </si>
  <si>
    <t>ἐσθίω</t>
  </si>
  <si>
    <t>ἔσχατος</t>
  </si>
  <si>
    <t>ἔσωθεν</t>
  </si>
  <si>
    <t>ἕτερος</t>
  </si>
  <si>
    <t>ἔτι</t>
  </si>
  <si>
    <t>ἑτοιμάζω</t>
  </si>
  <si>
    <t>ἕτοιμος</t>
  </si>
  <si>
    <t>ἔτος</t>
  </si>
  <si>
    <t>εὐαγγελίζω</t>
  </si>
  <si>
    <t>εὐαγγέλιον</t>
  </si>
  <si>
    <t>εὐδοκέω</t>
  </si>
  <si>
    <t>εὐθύς</t>
  </si>
  <si>
    <t>εὐλογέω</t>
  </si>
  <si>
    <t>εὑρίσκω</t>
  </si>
  <si>
    <t>εὐχαριστέω</t>
  </si>
  <si>
    <t>εὐώνυμος</t>
  </si>
  <si>
    <t>ἐφίστημι</t>
  </si>
  <si>
    <t>ἐχθρός</t>
  </si>
  <si>
    <t>ἔχω</t>
  </si>
  <si>
    <t>ἕως (overall)</t>
  </si>
  <si>
    <t>ἕως (as a conjunction: until, while)</t>
  </si>
  <si>
    <t>ἕως (as a preposition: to, as far as, to the point of, as many as)</t>
  </si>
  <si>
    <t>Ζεβεδαῖος</t>
  </si>
  <si>
    <t>ζητέω</t>
  </si>
  <si>
    <t>ζύμη</t>
  </si>
  <si>
    <t>ζῶ</t>
  </si>
  <si>
    <t>ζωή</t>
  </si>
  <si>
    <t>ἤ (or, then, either…or)</t>
  </si>
  <si>
    <t>ἡγεμών</t>
  </si>
  <si>
    <t>ἤδη</t>
  </si>
  <si>
    <t>ἥκω</t>
  </si>
  <si>
    <t>Ἠλίας</t>
  </si>
  <si>
    <t>ἥλιος</t>
  </si>
  <si>
    <t>ἡμεῖς</t>
  </si>
  <si>
    <t>ἡμῶν</t>
  </si>
  <si>
    <t>ἡμῖν</t>
  </si>
  <si>
    <t>ἡμᾶς</t>
  </si>
  <si>
    <t>ἡμέρα</t>
  </si>
  <si>
    <t>Ἡρῴδης</t>
  </si>
  <si>
    <t>Ἠσαΐας</t>
  </si>
  <si>
    <t>θάλασσα</t>
  </si>
  <si>
    <t>θάνατος</t>
  </si>
  <si>
    <t>θαρσέω</t>
  </si>
  <si>
    <t>θαυμάζω</t>
  </si>
  <si>
    <t>θεάομαι</t>
  </si>
  <si>
    <t>θέλημα</t>
  </si>
  <si>
    <t>θέλω</t>
  </si>
  <si>
    <t>θεός</t>
  </si>
  <si>
    <t>θεραπεύω</t>
  </si>
  <si>
    <t>θερισμός</t>
  </si>
  <si>
    <t>θεωρέω</t>
  </si>
  <si>
    <t>θησαυρός</t>
  </si>
  <si>
    <t>θλῖψις</t>
  </si>
  <si>
    <t>θρίξ</t>
  </si>
  <si>
    <t>θρόνος</t>
  </si>
  <si>
    <t>θυγάτηρ</t>
  </si>
  <si>
    <t>θύρα</t>
  </si>
  <si>
    <t>θυσία</t>
  </si>
  <si>
    <t>θυσιαστήριον</t>
  </si>
  <si>
    <t>θύω</t>
  </si>
  <si>
    <t>Ἰακώβ</t>
  </si>
  <si>
    <t>Ἰάκωβος</t>
  </si>
  <si>
    <t>ἰάομαι</t>
  </si>
  <si>
    <t>ἴδε</t>
  </si>
  <si>
    <t>ἴδιος</t>
  </si>
  <si>
    <t>ἰδού</t>
  </si>
  <si>
    <t>ἱερεύς</t>
  </si>
  <si>
    <t>Ἰεριχώ</t>
  </si>
  <si>
    <t>Ἱεροσόλυμα, Ἰερουσαλήμ</t>
  </si>
  <si>
    <t>Ἰησοῦς</t>
  </si>
  <si>
    <t>ἱκανός</t>
  </si>
  <si>
    <t>ἱμάτιον</t>
  </si>
  <si>
    <t>ἵνα</t>
  </si>
  <si>
    <t>Ἰορδάνης</t>
  </si>
  <si>
    <t>Ἰουδαία</t>
  </si>
  <si>
    <t>Ἰουδαῖος</t>
  </si>
  <si>
    <t>Ἰούδας</t>
  </si>
  <si>
    <t>Ἰσαάκ</t>
  </si>
  <si>
    <t>Ἰσραήλ</t>
  </si>
  <si>
    <t>ἵστημι</t>
  </si>
  <si>
    <t>ἰσχυρός</t>
  </si>
  <si>
    <t>ἰσχύω</t>
  </si>
  <si>
    <t>ἰχθύς</t>
  </si>
  <si>
    <t>Ἰωάννης</t>
  </si>
  <si>
    <t>Ἰωνᾶς</t>
  </si>
  <si>
    <t>Ἰωσήφ</t>
  </si>
  <si>
    <t>κἀγώ</t>
  </si>
  <si>
    <t>καθαιρέω</t>
  </si>
  <si>
    <t>καθαρίζω</t>
  </si>
  <si>
    <t>καθεύδω</t>
  </si>
  <si>
    <t>κάθημαι</t>
  </si>
  <si>
    <t>καθίζω</t>
  </si>
  <si>
    <t>καθίστημι, καθιστάνω</t>
  </si>
  <si>
    <t>καθώς</t>
  </si>
  <si>
    <t>καινός</t>
  </si>
  <si>
    <t>καιρός</t>
  </si>
  <si>
    <t>Καῖσαρ</t>
  </si>
  <si>
    <t>κἀκεῖνος</t>
  </si>
  <si>
    <t>κακός</t>
  </si>
  <si>
    <t>κακῶς</t>
  </si>
  <si>
    <t>κάλαμος</t>
  </si>
  <si>
    <t>καλέω</t>
  </si>
  <si>
    <t>καλός</t>
  </si>
  <si>
    <t>καλῶς</t>
  </si>
  <si>
    <t>κάμηλος</t>
  </si>
  <si>
    <t>καρδία</t>
  </si>
  <si>
    <t>καρπός</t>
  </si>
  <si>
    <t>κατά</t>
  </si>
  <si>
    <t>καταβαίνω</t>
  </si>
  <si>
    <t>κατάκειμαι</t>
  </si>
  <si>
    <t>κατακρίνω</t>
  </si>
  <si>
    <t>καταλείπω</t>
  </si>
  <si>
    <t>καταλύω</t>
  </si>
  <si>
    <t>κατανοέω</t>
  </si>
  <si>
    <t>κατηγορέω</t>
  </si>
  <si>
    <t>κατοικέω</t>
  </si>
  <si>
    <t>Καφαρναούμ</t>
  </si>
  <si>
    <t>κεῖμαι</t>
  </si>
  <si>
    <t>κελεύω</t>
  </si>
  <si>
    <t>κερδαίνω</t>
  </si>
  <si>
    <t>κεφαλή</t>
  </si>
  <si>
    <t>κηρύσσω</t>
  </si>
  <si>
    <t>κλάδος</t>
  </si>
  <si>
    <t>κλαίω</t>
  </si>
  <si>
    <t>κλάσμα</t>
  </si>
  <si>
    <t>κλαυθμός</t>
  </si>
  <si>
    <t>κλάω</t>
  </si>
  <si>
    <t>κλείω</t>
  </si>
  <si>
    <t>κλέπτω</t>
  </si>
  <si>
    <t>κληρονομέω</t>
  </si>
  <si>
    <t>κλίνη</t>
  </si>
  <si>
    <t>κλίνω</t>
  </si>
  <si>
    <t>κοιλία</t>
  </si>
  <si>
    <t>κοινόω</t>
  </si>
  <si>
    <t>κόκκος</t>
  </si>
  <si>
    <t>κόπτω</t>
  </si>
  <si>
    <t>κοράσιον</t>
  </si>
  <si>
    <t>κοσμέω</t>
  </si>
  <si>
    <t>κόσμος</t>
  </si>
  <si>
    <t>κράβαττος</t>
  </si>
  <si>
    <t>κράζω</t>
  </si>
  <si>
    <t>κρατέω</t>
  </si>
  <si>
    <t>κρίμα</t>
  </si>
  <si>
    <t>κρίνω</t>
  </si>
  <si>
    <t>κρίσις</t>
  </si>
  <si>
    <t>κρυπτός</t>
  </si>
  <si>
    <t>κύριος</t>
  </si>
  <si>
    <t>κωλύω</t>
  </si>
  <si>
    <t>κώμη</t>
  </si>
  <si>
    <t>κωφός</t>
  </si>
  <si>
    <t>λαλέω</t>
  </si>
  <si>
    <t>λαμβάνω</t>
  </si>
  <si>
    <t>λαός</t>
  </si>
  <si>
    <t>λέγω</t>
  </si>
  <si>
    <t>εἶπον</t>
  </si>
  <si>
    <t>ἐρῶ, ἐρρέθη</t>
  </si>
  <si>
    <t>λεπρός</t>
  </si>
  <si>
    <t>Λευί</t>
  </si>
  <si>
    <t>λευκός</t>
  </si>
  <si>
    <t>λῃστής</t>
  </si>
  <si>
    <t>λίαν</t>
  </si>
  <si>
    <t>λίθος</t>
  </si>
  <si>
    <t>λόγος</t>
  </si>
  <si>
    <t>λοιπός</t>
  </si>
  <si>
    <t>λυπέω</t>
  </si>
  <si>
    <t>λύχνος</t>
  </si>
  <si>
    <t>λύω</t>
  </si>
  <si>
    <t>Μαγδαληνή</t>
  </si>
  <si>
    <t>μαθητής</t>
  </si>
  <si>
    <t>μακάριος</t>
  </si>
  <si>
    <t>μακρόθεν</t>
  </si>
  <si>
    <t>μᾶλλον</t>
  </si>
  <si>
    <t>μαρτύριον</t>
  </si>
  <si>
    <t>μαστιγόω</t>
  </si>
  <si>
    <t>μάχαιρα</t>
  </si>
  <si>
    <t>μέγας</t>
  </si>
  <si>
    <t>μείζων</t>
  </si>
  <si>
    <t>μέλλω</t>
  </si>
  <si>
    <t>μέν</t>
  </si>
  <si>
    <t>μένω</t>
  </si>
  <si>
    <t>μερίζω</t>
  </si>
  <si>
    <t>μεριμνάω</t>
  </si>
  <si>
    <t>μέρος</t>
  </si>
  <si>
    <t>μέσον</t>
  </si>
  <si>
    <t>μετά</t>
  </si>
  <si>
    <t>μεταβαίνω</t>
  </si>
  <si>
    <t>μετανοέω</t>
  </si>
  <si>
    <t>μετάνοια</t>
  </si>
  <si>
    <t>μή</t>
  </si>
  <si>
    <t>μηδέ</t>
  </si>
  <si>
    <t>μηδείς</t>
  </si>
  <si>
    <t>μηκέτι</t>
  </si>
  <si>
    <t>μήποτε</t>
  </si>
  <si>
    <t>μήτε</t>
  </si>
  <si>
    <t>μήτηρ</t>
  </si>
  <si>
    <t>μήτι</t>
  </si>
  <si>
    <t>μικρός</t>
  </si>
  <si>
    <t>μιμνῄσκομαι</t>
  </si>
  <si>
    <t>μισέω</t>
  </si>
  <si>
    <t>μισθός</t>
  </si>
  <si>
    <t>μνᾶ</t>
  </si>
  <si>
    <t>μνῆμα</t>
  </si>
  <si>
    <t>μνημεῖον</t>
  </si>
  <si>
    <t>μοιχεύω</t>
  </si>
  <si>
    <t>μόνον</t>
  </si>
  <si>
    <t>μόνος</t>
  </si>
  <si>
    <t>μύρον</t>
  </si>
  <si>
    <t>Μωϋσῆς</t>
  </si>
  <si>
    <t>Ναζαρηνός</t>
  </si>
  <si>
    <t>ναί</t>
  </si>
  <si>
    <t>ναός</t>
  </si>
  <si>
    <t>νεκρός</t>
  </si>
  <si>
    <t>νέος</t>
  </si>
  <si>
    <t>νεφέλη</t>
  </si>
  <si>
    <t>νηστεύω</t>
  </si>
  <si>
    <t>νοέω</t>
  </si>
  <si>
    <t>νομικός</t>
  </si>
  <si>
    <t>νόμος</t>
  </si>
  <si>
    <t>νόσος</t>
  </si>
  <si>
    <t>νυμφίος</t>
  </si>
  <si>
    <t>νῦν</t>
  </si>
  <si>
    <t>νύξ</t>
  </si>
  <si>
    <t>ξηραίνω</t>
  </si>
  <si>
    <t>ξηρός</t>
  </si>
  <si>
    <t>ὁδός</t>
  </si>
  <si>
    <t>ὀδούς</t>
  </si>
  <si>
    <t>ὅθεν</t>
  </si>
  <si>
    <t>οἶδα</t>
  </si>
  <si>
    <t>οἰκία</t>
  </si>
  <si>
    <t>οἰκοδεσπότης</t>
  </si>
  <si>
    <t>οἰκοδομέω</t>
  </si>
  <si>
    <t>οἶκος</t>
  </si>
  <si>
    <t>οἶνος</t>
  </si>
  <si>
    <t>ὀλιγόπιστος</t>
  </si>
  <si>
    <t>ὀλίγος</t>
  </si>
  <si>
    <t>ὅλος</t>
  </si>
  <si>
    <t>ὅμοιος</t>
  </si>
  <si>
    <t>ὁμοιόω</t>
  </si>
  <si>
    <t>ὁμοίως</t>
  </si>
  <si>
    <t>ὁμολογέω</t>
  </si>
  <si>
    <t>ὄνομα</t>
  </si>
  <si>
    <t>ὀπίσω</t>
  </si>
  <si>
    <t>ὅπου</t>
  </si>
  <si>
    <t>ὅπως</t>
  </si>
  <si>
    <t>ὁράω</t>
  </si>
  <si>
    <t>εἶδον</t>
  </si>
  <si>
    <t>ὀργίζομαι</t>
  </si>
  <si>
    <t>ὅρια</t>
  </si>
  <si>
    <t>ὅρκος</t>
  </si>
  <si>
    <t>ὄρος</t>
  </si>
  <si>
    <t>ὅς</t>
  </si>
  <si>
    <t>ὅσος</t>
  </si>
  <si>
    <t>ὅστις</t>
  </si>
  <si>
    <t>ὅταν</t>
  </si>
  <si>
    <t>ὅτε</t>
  </si>
  <si>
    <t>ὅτι</t>
  </si>
  <si>
    <t>οὗ (genitive of ΟΣ)</t>
  </si>
  <si>
    <t>οὐ (no)</t>
  </si>
  <si>
    <t>οὐ, οὐκ, οὐχ (not)</t>
  </si>
  <si>
    <t>οὐαί</t>
  </si>
  <si>
    <t>οὐδέ</t>
  </si>
  <si>
    <t>οὐδείς</t>
  </si>
  <si>
    <t>οὐδέποτε</t>
  </si>
  <si>
    <t>οὐκέτι</t>
  </si>
  <si>
    <t>οὖν</t>
  </si>
  <si>
    <t>οὔπω</t>
  </si>
  <si>
    <t>οὐράνιος</t>
  </si>
  <si>
    <t>οὐρανός</t>
  </si>
  <si>
    <t>οὖς</t>
  </si>
  <si>
    <t>οὔτε</t>
  </si>
  <si>
    <t>οὗτος</t>
  </si>
  <si>
    <t>οὐχί</t>
  </si>
  <si>
    <t>ὀφείλω</t>
  </si>
  <si>
    <t>ὀφθαλμός</t>
  </si>
  <si>
    <t>ὄχλος</t>
  </si>
  <si>
    <t>ὄψιος</t>
  </si>
  <si>
    <t>παιδίον</t>
  </si>
  <si>
    <t>παῖς</t>
  </si>
  <si>
    <t>παλαιός</t>
  </si>
  <si>
    <t>πάλιν</t>
  </si>
  <si>
    <t>παρά</t>
  </si>
  <si>
    <t>παραβολή</t>
  </si>
  <si>
    <t>παραγγέλλω</t>
  </si>
  <si>
    <t>παραγίνομαι</t>
  </si>
  <si>
    <t>παράγω</t>
  </si>
  <si>
    <t>παραδίδωμι</t>
  </si>
  <si>
    <t>παράδοσις</t>
  </si>
  <si>
    <t>παρακαλέω</t>
  </si>
  <si>
    <t>παραλαμβάνω</t>
  </si>
  <si>
    <t>παραλυτικός</t>
  </si>
  <si>
    <t>παραπορεύομαι</t>
  </si>
  <si>
    <t>παρατίθημι</t>
  </si>
  <si>
    <t>παραχρῆμα</t>
  </si>
  <si>
    <t>παρέρχομαι</t>
  </si>
  <si>
    <t>παρέχω</t>
  </si>
  <si>
    <t>παρθένος</t>
  </si>
  <si>
    <t>παρίστημι</t>
  </si>
  <si>
    <t>πᾶς</t>
  </si>
  <si>
    <t>πάσχα</t>
  </si>
  <si>
    <t>πάσχω</t>
  </si>
  <si>
    <t>πατήρ</t>
  </si>
  <si>
    <t>πείθω</t>
  </si>
  <si>
    <t>πεινάω</t>
  </si>
  <si>
    <t>πειράζω</t>
  </si>
  <si>
    <t>πειρασμός</t>
  </si>
  <si>
    <t>πέμπω</t>
  </si>
  <si>
    <t>πέντε</t>
  </si>
  <si>
    <t>πέραν</t>
  </si>
  <si>
    <t>περί</t>
  </si>
  <si>
    <t>περιβάλλω</t>
  </si>
  <si>
    <t>περιβλέπομαι</t>
  </si>
  <si>
    <t>περίλυπος</t>
  </si>
  <si>
    <t>περιπατέω</t>
  </si>
  <si>
    <t>περισσεύω</t>
  </si>
  <si>
    <t>περισσός</t>
  </si>
  <si>
    <t>περιστερά</t>
  </si>
  <si>
    <t>περιτίθημι</t>
  </si>
  <si>
    <t>περίχωρος</t>
  </si>
  <si>
    <t>πετεινόν</t>
  </si>
  <si>
    <t>πέτρα</t>
  </si>
  <si>
    <t>Πέτρος</t>
  </si>
  <si>
    <t>πήρα</t>
  </si>
  <si>
    <t>Πιλᾶτος</t>
  </si>
  <si>
    <t>πίμπλημι</t>
  </si>
  <si>
    <t>πίνω</t>
  </si>
  <si>
    <t>πίπτω</t>
  </si>
  <si>
    <t>πιστεύω</t>
  </si>
  <si>
    <t>πίστις</t>
  </si>
  <si>
    <t>πιστός</t>
  </si>
  <si>
    <t>πλανάω</t>
  </si>
  <si>
    <t>πλατεῖα</t>
  </si>
  <si>
    <t>πλείων</t>
  </si>
  <si>
    <t>πλῆθος</t>
  </si>
  <si>
    <t>πλήν</t>
  </si>
  <si>
    <t>πλήρης</t>
  </si>
  <si>
    <t>πληρόω</t>
  </si>
  <si>
    <t>πλησίον</t>
  </si>
  <si>
    <t>πλοῖον</t>
  </si>
  <si>
    <t>πλούσιος</t>
  </si>
  <si>
    <t>πνεῦμα</t>
  </si>
  <si>
    <t>πόθεν</t>
  </si>
  <si>
    <t>ποιέω</t>
  </si>
  <si>
    <t>ποιμήν</t>
  </si>
  <si>
    <t>ποῖος</t>
  </si>
  <si>
    <t>πόλις</t>
  </si>
  <si>
    <t>πολύς</t>
  </si>
  <si>
    <t>πονηρός</t>
  </si>
  <si>
    <t>πορεύομαι</t>
  </si>
  <si>
    <t>πόσος</t>
  </si>
  <si>
    <t>ποταμός</t>
  </si>
  <si>
    <t>ποταπός</t>
  </si>
  <si>
    <t>ποτέ</t>
  </si>
  <si>
    <t>ποτήριον</t>
  </si>
  <si>
    <t>ποτίζω</t>
  </si>
  <si>
    <t>ποῦ</t>
  </si>
  <si>
    <t>πούς</t>
  </si>
  <si>
    <t>πράσσω</t>
  </si>
  <si>
    <t>πρεσβύτερος</t>
  </si>
  <si>
    <t>πρίν</t>
  </si>
  <si>
    <t>πρό</t>
  </si>
  <si>
    <t>προάγω</t>
  </si>
  <si>
    <t>πρόβατον</t>
  </si>
  <si>
    <t>προέρχομαι</t>
  </si>
  <si>
    <t>πρός</t>
  </si>
  <si>
    <t>προσδέχομαι</t>
  </si>
  <si>
    <t>προσδοκάω</t>
  </si>
  <si>
    <t>προσέρχομαι</t>
  </si>
  <si>
    <t>προσευχή</t>
  </si>
  <si>
    <t>προσεύχομαι</t>
  </si>
  <si>
    <t>προσέχω</t>
  </si>
  <si>
    <t>προσκαλέομαι</t>
  </si>
  <si>
    <t>προσκυνέω</t>
  </si>
  <si>
    <t>προσπίπτω</t>
  </si>
  <si>
    <t>προστίθημι</t>
  </si>
  <si>
    <t>προσφέρω</t>
  </si>
  <si>
    <t>προσφωνέω</t>
  </si>
  <si>
    <t>πρόσωπον</t>
  </si>
  <si>
    <t>προφητεύω</t>
  </si>
  <si>
    <t>προφήτης</t>
  </si>
  <si>
    <t>πρωΐ</t>
  </si>
  <si>
    <t>πρωτοκαθεδρία</t>
  </si>
  <si>
    <t>πρωτοκλισία</t>
  </si>
  <si>
    <t>πρῶτον</t>
  </si>
  <si>
    <t>πρῶτος</t>
  </si>
  <si>
    <t>πτωχός</t>
  </si>
  <si>
    <t>πύλη</t>
  </si>
  <si>
    <t>πῦρ</t>
  </si>
  <si>
    <t>πωλέω</t>
  </si>
  <si>
    <t>πῶλος</t>
  </si>
  <si>
    <t>πῶς</t>
  </si>
  <si>
    <t>ῥαββί</t>
  </si>
  <si>
    <t>ῥήγνυμι, ῥήσσω</t>
  </si>
  <si>
    <t>ῥῆμα</t>
  </si>
  <si>
    <t>ῥίζα</t>
  </si>
  <si>
    <t>ῥίπτω</t>
  </si>
  <si>
    <t>σάββατον</t>
  </si>
  <si>
    <t>Σαδδουκαῖος</t>
  </si>
  <si>
    <t>σαλεύω</t>
  </si>
  <si>
    <t>σαπρός</t>
  </si>
  <si>
    <t>σάρξ</t>
  </si>
  <si>
    <t>Σατανᾶς</t>
  </si>
  <si>
    <t>σεαυτοῦ</t>
  </si>
  <si>
    <t>σεισμός</t>
  </si>
  <si>
    <t>σημεῖον</t>
  </si>
  <si>
    <t>σήμερον</t>
  </si>
  <si>
    <t>Σιδών</t>
  </si>
  <si>
    <t>Σίμων</t>
  </si>
  <si>
    <t>σῖτος</t>
  </si>
  <si>
    <t>σιωπάω</t>
  </si>
  <si>
    <t>σκανδαλίζω</t>
  </si>
  <si>
    <t>σκάνδαλον</t>
  </si>
  <si>
    <t>σκεῦος</t>
  </si>
  <si>
    <t>σκότος</t>
  </si>
  <si>
    <t>Σόδομα</t>
  </si>
  <si>
    <t>Σολομών</t>
  </si>
  <si>
    <t>σός</t>
  </si>
  <si>
    <t>σοφία</t>
  </si>
  <si>
    <t>σπείρω</t>
  </si>
  <si>
    <t>σπέρμα</t>
  </si>
  <si>
    <t>σπλαγχνίζομαι</t>
  </si>
  <si>
    <t>σταυρός</t>
  </si>
  <si>
    <t>σταυρόω</t>
  </si>
  <si>
    <t>στόμα</t>
  </si>
  <si>
    <t>στρατιώτης</t>
  </si>
  <si>
    <t>στρέφω</t>
  </si>
  <si>
    <t>στρώννυμι, στρωννύω</t>
  </si>
  <si>
    <t>σύ</t>
  </si>
  <si>
    <t>σου</t>
  </si>
  <si>
    <t>σοι</t>
  </si>
  <si>
    <t>σε</t>
  </si>
  <si>
    <t>συγγενεύς, συγγενής</t>
  </si>
  <si>
    <t>συγκαλέω</t>
  </si>
  <si>
    <t>συζητέω</t>
  </si>
  <si>
    <t>συκῆ</t>
  </si>
  <si>
    <t>συλλαλέω</t>
  </si>
  <si>
    <t>συλλαμβάνω</t>
  </si>
  <si>
    <t>συλλέγω</t>
  </si>
  <si>
    <t>συμβούλιον</t>
  </si>
  <si>
    <t>συμπνίγω</t>
  </si>
  <si>
    <t>σύν</t>
  </si>
  <si>
    <t>συνάγω</t>
  </si>
  <si>
    <t>συναγωγή</t>
  </si>
  <si>
    <t>συνανάκειμαι</t>
  </si>
  <si>
    <t>σύνδουλος</t>
  </si>
  <si>
    <t>συνέδριον</t>
  </si>
  <si>
    <t>συνέρχομαι</t>
  </si>
  <si>
    <t>συνέχω</t>
  </si>
  <si>
    <t>συνίημι</t>
  </si>
  <si>
    <t>σφόδρα</t>
  </si>
  <si>
    <t>σχίζω</t>
  </si>
  <si>
    <t>σῴζω</t>
  </si>
  <si>
    <t>σῶμα</t>
  </si>
  <si>
    <t>τάλαντον</t>
  </si>
  <si>
    <t>ταπεινόω</t>
  </si>
  <si>
    <t>ταράσσω</t>
  </si>
  <si>
    <t>τάφος</t>
  </si>
  <si>
    <t>ταχύ</t>
  </si>
  <si>
    <t>τε</t>
  </si>
  <si>
    <t>τέκνον</t>
  </si>
  <si>
    <t>τελευτάω</t>
  </si>
  <si>
    <t>τελέω</t>
  </si>
  <si>
    <t>τέλος</t>
  </si>
  <si>
    <t>τελώνης</t>
  </si>
  <si>
    <t>τηρέω</t>
  </si>
  <si>
    <t>τίθημι</t>
  </si>
  <si>
    <t>τίκτω</t>
  </si>
  <si>
    <t>τιμάω</t>
  </si>
  <si>
    <t>τίς</t>
  </si>
  <si>
    <t>τις</t>
  </si>
  <si>
    <t>τοιοῦτος</t>
  </si>
  <si>
    <t>τόπος</t>
  </si>
  <si>
    <t>τοσοῦτος</t>
  </si>
  <si>
    <t>τότε</t>
  </si>
  <si>
    <t>τράπεζα</t>
  </si>
  <si>
    <t>τρεῖς</t>
  </si>
  <si>
    <t>τρέφω</t>
  </si>
  <si>
    <t>τρέχω</t>
  </si>
  <si>
    <t>τριάκοντα</t>
  </si>
  <si>
    <t>τρίτος</t>
  </si>
  <si>
    <t>τύπτω</t>
  </si>
  <si>
    <t>Τύρος</t>
  </si>
  <si>
    <t>τυφλός</t>
  </si>
  <si>
    <t>ὕδωρ</t>
  </si>
  <si>
    <t>υἱός</t>
  </si>
  <si>
    <t>ὑμεῖς</t>
  </si>
  <si>
    <t>ὑμῶν</t>
  </si>
  <si>
    <t>ὑμῖν</t>
  </si>
  <si>
    <t>ὑμᾶς</t>
  </si>
  <si>
    <t>ὑπάγω</t>
  </si>
  <si>
    <t>ὑπακούω</t>
  </si>
  <si>
    <t>ὑπάρχω</t>
  </si>
  <si>
    <t>ὑπέρ</t>
  </si>
  <si>
    <t>ὑπηρέτης</t>
  </si>
  <si>
    <t>ὑπό</t>
  </si>
  <si>
    <t>ὑπόδημα</t>
  </si>
  <si>
    <t>ὑποκάτω</t>
  </si>
  <si>
    <t>ὑποκριτής</t>
  </si>
  <si>
    <t>ὑποστρέφω</t>
  </si>
  <si>
    <t>ὕστερον</t>
  </si>
  <si>
    <t>ὕψιστος</t>
  </si>
  <si>
    <t>ὑψόω</t>
  </si>
  <si>
    <t>φαίνω</t>
  </si>
  <si>
    <t>φανερός</t>
  </si>
  <si>
    <t>Φαρισαῖος</t>
  </si>
  <si>
    <t>φέρω</t>
  </si>
  <si>
    <t>φεύγω</t>
  </si>
  <si>
    <t>φημί</t>
  </si>
  <si>
    <t>φιλέω</t>
  </si>
  <si>
    <t>Φίλιππος</t>
  </si>
  <si>
    <t>φίλος</t>
  </si>
  <si>
    <t>φιμόω</t>
  </si>
  <si>
    <t>φοβέομαι</t>
  </si>
  <si>
    <t>φόβος</t>
  </si>
  <si>
    <t>φονεύω</t>
  </si>
  <si>
    <t>φόνος</t>
  </si>
  <si>
    <t>φρόνιμος</t>
  </si>
  <si>
    <t>φυλακή</t>
  </si>
  <si>
    <t>φυλάσσω</t>
  </si>
  <si>
    <t>φυτεύω</t>
  </si>
  <si>
    <t>φωνέω</t>
  </si>
  <si>
    <t>φωνή</t>
  </si>
  <si>
    <t>φῶς</t>
  </si>
  <si>
    <t>φωτεινός</t>
  </si>
  <si>
    <t>χαίρω</t>
  </si>
  <si>
    <t>χαρά</t>
  </si>
  <si>
    <t>χάρις</t>
  </si>
  <si>
    <t>χείρ</t>
  </si>
  <si>
    <t>χείρων</t>
  </si>
  <si>
    <t>χήρα</t>
  </si>
  <si>
    <t>χιτών</t>
  </si>
  <si>
    <t>χοῖρος</t>
  </si>
  <si>
    <t>χορτάζω</t>
  </si>
  <si>
    <t>χόρτος</t>
  </si>
  <si>
    <t>χρεία</t>
  </si>
  <si>
    <t>Χριστός</t>
  </si>
  <si>
    <t>χρόνος</t>
  </si>
  <si>
    <t>χρυσός</t>
  </si>
  <si>
    <t>χωλός</t>
  </si>
  <si>
    <t>χώρα</t>
  </si>
  <si>
    <t>χωρίς</t>
  </si>
  <si>
    <t>ψευδομαρτυρέω</t>
  </si>
  <si>
    <t>ψευδοπροφήτης</t>
  </si>
  <si>
    <t>ψυχή</t>
  </si>
  <si>
    <t>ὦ (interjection)</t>
  </si>
  <si>
    <t>ὧδε</t>
  </si>
  <si>
    <t>ὥρα</t>
  </si>
  <si>
    <t>ὡς</t>
  </si>
  <si>
    <t>ὡσαύτως</t>
  </si>
  <si>
    <t>ὡσεί</t>
  </si>
  <si>
    <t>ὥσπερ</t>
  </si>
  <si>
    <t>ὥστε</t>
  </si>
  <si>
    <t>ὠφελέω</t>
  </si>
  <si>
    <t>English gloss</t>
  </si>
  <si>
    <t>Abraham</t>
  </si>
  <si>
    <t>good</t>
  </si>
  <si>
    <t>to love</t>
  </si>
  <si>
    <t>angel, messenger</t>
  </si>
  <si>
    <t>holy, set apart</t>
  </si>
  <si>
    <t>marketplace</t>
  </si>
  <si>
    <t>to buy</t>
  </si>
  <si>
    <t>field, farm</t>
  </si>
  <si>
    <t>to lead, bring</t>
  </si>
  <si>
    <t>sister</t>
  </si>
  <si>
    <t>brother</t>
  </si>
  <si>
    <t>blood</t>
  </si>
  <si>
    <t>to take up, take away</t>
  </si>
  <si>
    <t>to ask, request</t>
  </si>
  <si>
    <t>age, eternity</t>
  </si>
  <si>
    <t>eternal</t>
  </si>
  <si>
    <t>unclean, impure</t>
  </si>
  <si>
    <t>hearing, report</t>
  </si>
  <si>
    <t>to follow</t>
  </si>
  <si>
    <t>to hear</t>
  </si>
  <si>
    <t>truth</t>
  </si>
  <si>
    <t>truly</t>
  </si>
  <si>
    <t>but</t>
  </si>
  <si>
    <t>one another</t>
  </si>
  <si>
    <t>other, another</t>
  </si>
  <si>
    <t>to sin</t>
  </si>
  <si>
    <t>sin</t>
  </si>
  <si>
    <t>sinful, sinner</t>
  </si>
  <si>
    <t>amen, truly</t>
  </si>
  <si>
    <t>vineyard</t>
  </si>
  <si>
    <t>(untranslatable particle)</t>
  </si>
  <si>
    <t>to go up</t>
  </si>
  <si>
    <t>to look up, regain sight</t>
  </si>
  <si>
    <t>to read</t>
  </si>
  <si>
    <t>to recline (at table)</t>
  </si>
  <si>
    <t>resurrection</t>
  </si>
  <si>
    <t>to withdraw</t>
  </si>
  <si>
    <t>wind</t>
  </si>
  <si>
    <t>man, husband</t>
  </si>
  <si>
    <t>man, human being</t>
  </si>
  <si>
    <t>the Son of Man</t>
  </si>
  <si>
    <t>to raise, rise</t>
  </si>
  <si>
    <t>to open</t>
  </si>
  <si>
    <t>instead of, for</t>
  </si>
  <si>
    <t>worthy</t>
  </si>
  <si>
    <t>to report, announce</t>
  </si>
  <si>
    <t>to lead away</t>
  </si>
  <si>
    <t>to deny, disown</t>
  </si>
  <si>
    <t>all, whole</t>
  </si>
  <si>
    <t>to go away, depart</t>
  </si>
  <si>
    <t>to receive in full, be distant</t>
  </si>
  <si>
    <t>from, away from</t>
  </si>
  <si>
    <t>to give back, pay</t>
  </si>
  <si>
    <t>to die</t>
  </si>
  <si>
    <t>to reveal</t>
  </si>
  <si>
    <t>to answer</t>
  </si>
  <si>
    <t>to kill</t>
  </si>
  <si>
    <t>to destroy, lose</t>
  </si>
  <si>
    <t>to release, dismiss</t>
  </si>
  <si>
    <t>to send</t>
  </si>
  <si>
    <t>apostle, messenger</t>
  </si>
  <si>
    <t>to touch, kindle</t>
  </si>
  <si>
    <t>then, therefore</t>
  </si>
  <si>
    <t>silver, money</t>
  </si>
  <si>
    <t>to deny</t>
  </si>
  <si>
    <t>bread, loaf</t>
  </si>
  <si>
    <t>beginning, ruler</t>
  </si>
  <si>
    <t>high priest</t>
  </si>
  <si>
    <t>to rule, begin</t>
  </si>
  <si>
    <t>ruler</t>
  </si>
  <si>
    <t>weakness, sickness</t>
  </si>
  <si>
    <t>to be weak, sick</t>
  </si>
  <si>
    <t>weak, sick</t>
  </si>
  <si>
    <t>to greet</t>
  </si>
  <si>
    <t>greeting</t>
  </si>
  <si>
    <t>courtyard</t>
  </si>
  <si>
    <t>to grow, increase</t>
  </si>
  <si>
    <t>he, self, same</t>
  </si>
  <si>
    <t>it (neut.)</t>
  </si>
  <si>
    <t>of him, his</t>
  </si>
  <si>
    <t>of her, hers</t>
  </si>
  <si>
    <t>to him</t>
  </si>
  <si>
    <t>she, this (fem.)</t>
  </si>
  <si>
    <t>him</t>
  </si>
  <si>
    <t>her</t>
  </si>
  <si>
    <t>they (masc.)</t>
  </si>
  <si>
    <t>they (neut.)</t>
  </si>
  <si>
    <t>of them</t>
  </si>
  <si>
    <t>to them</t>
  </si>
  <si>
    <t>to them (fem.)</t>
  </si>
  <si>
    <t>them</t>
  </si>
  <si>
    <t>forgiveness, release</t>
  </si>
  <si>
    <t>to forgive, leave, permit</t>
  </si>
  <si>
    <t>to throw, put</t>
  </si>
  <si>
    <t>to baptize</t>
  </si>
  <si>
    <t>baptism</t>
  </si>
  <si>
    <t>baptist, baptizer</t>
  </si>
  <si>
    <t>kingdom, reign</t>
  </si>
  <si>
    <t>king</t>
  </si>
  <si>
    <t>to bear, carry</t>
  </si>
  <si>
    <t>to blaspheme, slander</t>
  </si>
  <si>
    <t>blasphemy, slander</t>
  </si>
  <si>
    <t>to see, look</t>
  </si>
  <si>
    <t>Galilee</t>
  </si>
  <si>
    <t>Galilean</t>
  </si>
  <si>
    <t>to marry</t>
  </si>
  <si>
    <t>wedding, marriage</t>
  </si>
  <si>
    <t>for, because</t>
  </si>
  <si>
    <t>indeed, at least</t>
  </si>
  <si>
    <t>Gehenna, hell</t>
  </si>
  <si>
    <t>generation</t>
  </si>
  <si>
    <t>farmer, vinedresser</t>
  </si>
  <si>
    <t>earth, land</t>
  </si>
  <si>
    <t>to become, happen</t>
  </si>
  <si>
    <t>to know</t>
  </si>
  <si>
    <t>scribe</t>
  </si>
  <si>
    <t>to write</t>
  </si>
  <si>
    <t>to watch, stay awake</t>
  </si>
  <si>
    <t>woman, wife</t>
  </si>
  <si>
    <t>to be demon-possessed</t>
  </si>
  <si>
    <t>demon</t>
  </si>
  <si>
    <t>David</t>
  </si>
  <si>
    <t>it is necessary</t>
  </si>
  <si>
    <t>to show</t>
  </si>
  <si>
    <t>ten</t>
  </si>
  <si>
    <t>tree</t>
  </si>
  <si>
    <t>right (hand)</t>
  </si>
  <si>
    <t>to beg, pray</t>
  </si>
  <si>
    <t>to beat, flog</t>
  </si>
  <si>
    <t>come!</t>
  </si>
  <si>
    <t>second</t>
  </si>
  <si>
    <t>to receive, welcome</t>
  </si>
  <si>
    <t>to bind</t>
  </si>
  <si>
    <t>denarius</t>
  </si>
  <si>
    <t>through, on account of</t>
  </si>
  <si>
    <t>devil, slanderer</t>
  </si>
  <si>
    <t>to serve, minister</t>
  </si>
  <si>
    <t>to reason, discuss</t>
  </si>
  <si>
    <t>to divide, distribute</t>
  </si>
  <si>
    <t>to order, charge</t>
  </si>
  <si>
    <t>teacher</t>
  </si>
  <si>
    <t>to teach</t>
  </si>
  <si>
    <t>teaching</t>
  </si>
  <si>
    <t>to give</t>
  </si>
  <si>
    <t>to go through</t>
  </si>
  <si>
    <t>righteous, just</t>
  </si>
  <si>
    <t>righteousness</t>
  </si>
  <si>
    <t>to justify</t>
  </si>
  <si>
    <t>to pursue, persecute</t>
  </si>
  <si>
    <t>to think, seem</t>
  </si>
  <si>
    <t>glory</t>
  </si>
  <si>
    <t>to glorify</t>
  </si>
  <si>
    <t>servant, slave</t>
  </si>
  <si>
    <t>to be able</t>
  </si>
  <si>
    <t>power, miracle</t>
  </si>
  <si>
    <t>powerful, possible</t>
  </si>
  <si>
    <t>two</t>
  </si>
  <si>
    <t>twelve</t>
  </si>
  <si>
    <t>gift</t>
  </si>
  <si>
    <t>if</t>
  </si>
  <si>
    <t>of himself</t>
  </si>
  <si>
    <t>to draw near</t>
  </si>
  <si>
    <t>I</t>
  </si>
  <si>
    <t>of me</t>
  </si>
  <si>
    <t>my, of me</t>
  </si>
  <si>
    <t>to me</t>
  </si>
  <si>
    <t>me</t>
  </si>
  <si>
    <t>nation, gentiles</t>
  </si>
  <si>
    <t>you are (2 sg. of εἰμί)</t>
  </si>
  <si>
    <t>he/she/it is</t>
  </si>
  <si>
    <t>you are (pl.)</t>
  </si>
  <si>
    <t>they are</t>
  </si>
  <si>
    <t>I was (imperfect of εἰμί)</t>
  </si>
  <si>
    <t>I will be</t>
  </si>
  <si>
    <t>(present subjunctive of εἰμί)</t>
  </si>
  <si>
    <t>to be</t>
  </si>
  <si>
    <t>being (participle)</t>
  </si>
  <si>
    <t>peace</t>
  </si>
  <si>
    <t>into, to</t>
  </si>
  <si>
    <t>one</t>
  </si>
  <si>
    <t>to enter</t>
  </si>
  <si>
    <t>out of, from</t>
  </si>
  <si>
    <t>each, every</t>
  </si>
  <si>
    <t>hundred</t>
  </si>
  <si>
    <t>centurion, captain</t>
  </si>
  <si>
    <t>to cast out</t>
  </si>
  <si>
    <t>there</t>
  </si>
  <si>
    <t>from there</t>
  </si>
  <si>
    <t>that one</t>
  </si>
  <si>
    <t>to cut off</t>
  </si>
  <si>
    <t>chosen, elect</t>
  </si>
  <si>
    <t>to be amazed</t>
  </si>
  <si>
    <t>to go out</t>
  </si>
  <si>
    <t>to stretch out</t>
  </si>
  <si>
    <t>olive tree</t>
  </si>
  <si>
    <t>olive oil</t>
  </si>
  <si>
    <t>least, smallest</t>
  </si>
  <si>
    <t>to have mercy</t>
  </si>
  <si>
    <t>alms, charity</t>
  </si>
  <si>
    <t>mercy</t>
  </si>
  <si>
    <t>to embark, get in</t>
  </si>
  <si>
    <t>to look at</t>
  </si>
  <si>
    <t>my, mine</t>
  </si>
  <si>
    <t>to mock</t>
  </si>
  <si>
    <t>before, in front of</t>
  </si>
  <si>
    <t>in, on, among</t>
  </si>
  <si>
    <t>clothing, garment</t>
  </si>
  <si>
    <t>to clothe, put on</t>
  </si>
  <si>
    <t>because of</t>
  </si>
  <si>
    <t>to command</t>
  </si>
  <si>
    <t>commandment</t>
  </si>
  <si>
    <t>before, in the presence of</t>
  </si>
  <si>
    <t>it is lawful</t>
  </si>
  <si>
    <t>to be amazed, astonish</t>
  </si>
  <si>
    <t>authority, power</t>
  </si>
  <si>
    <t>outside</t>
  </si>
  <si>
    <t>from outside</t>
  </si>
  <si>
    <t>above, over</t>
  </si>
  <si>
    <t>to ask, question</t>
  </si>
  <si>
    <t>on, upon, over</t>
  </si>
  <si>
    <t>to lay on, put on</t>
  </si>
  <si>
    <t>to recognize, know</t>
  </si>
  <si>
    <t>to take hold of</t>
  </si>
  <si>
    <t>to turn, return</t>
  </si>
  <si>
    <t>to gather together</t>
  </si>
  <si>
    <t>to rebuke</t>
  </si>
  <si>
    <t>to permit, allow</t>
  </si>
  <si>
    <t>seven</t>
  </si>
  <si>
    <t>to work</t>
  </si>
  <si>
    <t>worker, laborer</t>
  </si>
  <si>
    <t>work, deed</t>
  </si>
  <si>
    <t>desert, wilderness</t>
  </si>
  <si>
    <t>to come, go</t>
  </si>
  <si>
    <t>to say, speak</t>
  </si>
  <si>
    <t>to eat</t>
  </si>
  <si>
    <t>last</t>
  </si>
  <si>
    <t>from within</t>
  </si>
  <si>
    <t>other, different</t>
  </si>
  <si>
    <t>still, yet</t>
  </si>
  <si>
    <t>to prepare</t>
  </si>
  <si>
    <t>ready</t>
  </si>
  <si>
    <t>year</t>
  </si>
  <si>
    <t>to preach good news</t>
  </si>
  <si>
    <t>gospel, good news</t>
  </si>
  <si>
    <t>to be pleased</t>
  </si>
  <si>
    <t>immediately, straight</t>
  </si>
  <si>
    <t>to bless</t>
  </si>
  <si>
    <t>to find</t>
  </si>
  <si>
    <t>to give thanks</t>
  </si>
  <si>
    <t>left (hand)</t>
  </si>
  <si>
    <t>to stand over, come upon</t>
  </si>
  <si>
    <t>enemy, hostile</t>
  </si>
  <si>
    <t>to have, hold</t>
  </si>
  <si>
    <t>until, as far as</t>
  </si>
  <si>
    <t>until, while (conj.)</t>
  </si>
  <si>
    <t>as far as, up to (prep.)</t>
  </si>
  <si>
    <t>Zebedee</t>
  </si>
  <si>
    <t>to seek</t>
  </si>
  <si>
    <t>leaven, yeast</t>
  </si>
  <si>
    <t>to live</t>
  </si>
  <si>
    <t>life</t>
  </si>
  <si>
    <t>or, than</t>
  </si>
  <si>
    <t>governor</t>
  </si>
  <si>
    <t>already, now</t>
  </si>
  <si>
    <t>to have come</t>
  </si>
  <si>
    <t>Elijah</t>
  </si>
  <si>
    <t>sun</t>
  </si>
  <si>
    <t>we</t>
  </si>
  <si>
    <t>of us, our</t>
  </si>
  <si>
    <t>to us</t>
  </si>
  <si>
    <t>us</t>
  </si>
  <si>
    <t>day</t>
  </si>
  <si>
    <t>Herod</t>
  </si>
  <si>
    <t>Isaiah</t>
  </si>
  <si>
    <t>sea, lake</t>
  </si>
  <si>
    <t>death</t>
  </si>
  <si>
    <t>to take courage</t>
  </si>
  <si>
    <t>to marvel, wonder</t>
  </si>
  <si>
    <t>to behold, see</t>
  </si>
  <si>
    <t>will</t>
  </si>
  <si>
    <t>to wish, want</t>
  </si>
  <si>
    <t>God</t>
  </si>
  <si>
    <t>to heal</t>
  </si>
  <si>
    <t>harvest</t>
  </si>
  <si>
    <t>to observe, look at</t>
  </si>
  <si>
    <t>treasure</t>
  </si>
  <si>
    <t>tribulation, affliction</t>
  </si>
  <si>
    <t>hair</t>
  </si>
  <si>
    <t>throne</t>
  </si>
  <si>
    <t>daughter</t>
  </si>
  <si>
    <t>door</t>
  </si>
  <si>
    <t>sacrifice</t>
  </si>
  <si>
    <t>altar</t>
  </si>
  <si>
    <t>to sacrifice, kill</t>
  </si>
  <si>
    <t>Jacob</t>
  </si>
  <si>
    <t>James</t>
  </si>
  <si>
    <t>behold, look</t>
  </si>
  <si>
    <t>one's own</t>
  </si>
  <si>
    <t>priest</t>
  </si>
  <si>
    <t>Jericho</t>
  </si>
  <si>
    <t>Jerusalem</t>
  </si>
  <si>
    <t>Jesus</t>
  </si>
  <si>
    <t>sufficient, worthy</t>
  </si>
  <si>
    <t>garment, cloak</t>
  </si>
  <si>
    <t>in order that, so that</t>
  </si>
  <si>
    <t>Jordan</t>
  </si>
  <si>
    <t>Judea</t>
  </si>
  <si>
    <t>Jew, Jewish</t>
  </si>
  <si>
    <t>Judas, Judah</t>
  </si>
  <si>
    <t>Isaac</t>
  </si>
  <si>
    <t>Israel</t>
  </si>
  <si>
    <t>to stand, set</t>
  </si>
  <si>
    <t>strong, mighty</t>
  </si>
  <si>
    <t>to be strong, able</t>
  </si>
  <si>
    <t>fish</t>
  </si>
  <si>
    <t>John</t>
  </si>
  <si>
    <t>Jonah</t>
  </si>
  <si>
    <t>Joseph</t>
  </si>
  <si>
    <t>and I</t>
  </si>
  <si>
    <t>to take down, destroy</t>
  </si>
  <si>
    <t>to cleanse</t>
  </si>
  <si>
    <t>to sleep</t>
  </si>
  <si>
    <t>to sit</t>
  </si>
  <si>
    <t>to sit, seat</t>
  </si>
  <si>
    <t>to appoint, set</t>
  </si>
  <si>
    <t>just as</t>
  </si>
  <si>
    <t>new</t>
  </si>
  <si>
    <t>time, season</t>
  </si>
  <si>
    <t>Caesar</t>
  </si>
  <si>
    <t>and that one</t>
  </si>
  <si>
    <t>bad, evil</t>
  </si>
  <si>
    <t>badly, ill</t>
  </si>
  <si>
    <t>reed</t>
  </si>
  <si>
    <t>to call</t>
  </si>
  <si>
    <t>good, beautiful</t>
  </si>
  <si>
    <t>well, rightly</t>
  </si>
  <si>
    <t>camel</t>
  </si>
  <si>
    <t>heart</t>
  </si>
  <si>
    <t>fruit</t>
  </si>
  <si>
    <t>according to, down</t>
  </si>
  <si>
    <t>to go down</t>
  </si>
  <si>
    <t>to lie down, recline</t>
  </si>
  <si>
    <t>to condemn</t>
  </si>
  <si>
    <t>to leave, forsake</t>
  </si>
  <si>
    <t>to destroy, lodge</t>
  </si>
  <si>
    <t>to consider, notice</t>
  </si>
  <si>
    <t>to accuse</t>
  </si>
  <si>
    <t>to dwell, inhabit</t>
  </si>
  <si>
    <t>Capernaum</t>
  </si>
  <si>
    <t>to lie, be laid</t>
  </si>
  <si>
    <t>to gain</t>
  </si>
  <si>
    <t>head</t>
  </si>
  <si>
    <t>to preach, proclaim</t>
  </si>
  <si>
    <t>branch</t>
  </si>
  <si>
    <t>to weep</t>
  </si>
  <si>
    <t>fragment, piece</t>
  </si>
  <si>
    <t>weeping</t>
  </si>
  <si>
    <t>to break</t>
  </si>
  <si>
    <t>to shut, close</t>
  </si>
  <si>
    <t>to steal</t>
  </si>
  <si>
    <t>to inherit</t>
  </si>
  <si>
    <t>bed, couch</t>
  </si>
  <si>
    <t>to bow, lay down</t>
  </si>
  <si>
    <t>belly, womb</t>
  </si>
  <si>
    <t>to defile, make common</t>
  </si>
  <si>
    <t>seed, grain</t>
  </si>
  <si>
    <t>to cut, mourn</t>
  </si>
  <si>
    <t>girl</t>
  </si>
  <si>
    <t>to adorn</t>
  </si>
  <si>
    <t>world</t>
  </si>
  <si>
    <t>mat, pallet</t>
  </si>
  <si>
    <t>to cry out</t>
  </si>
  <si>
    <t>to seize, hold</t>
  </si>
  <si>
    <t>judgment</t>
  </si>
  <si>
    <t>to judge</t>
  </si>
  <si>
    <t>hidden, secret</t>
  </si>
  <si>
    <t>to hide</t>
  </si>
  <si>
    <t>lord, master</t>
  </si>
  <si>
    <t>to hinder, forbid</t>
  </si>
  <si>
    <t>village</t>
  </si>
  <si>
    <t>deaf, mute</t>
  </si>
  <si>
    <t>to speak</t>
  </si>
  <si>
    <t>to take, receive</t>
  </si>
  <si>
    <t>people</t>
  </si>
  <si>
    <t>said (aor. of λέγω)</t>
  </si>
  <si>
    <t>will say (fut. of λέγω)</t>
  </si>
  <si>
    <t>leper</t>
  </si>
  <si>
    <t>Levi</t>
  </si>
  <si>
    <t>white</t>
  </si>
  <si>
    <t>robber, bandit</t>
  </si>
  <si>
    <t>very, exceedingly</t>
  </si>
  <si>
    <t>stone</t>
  </si>
  <si>
    <t>famine, hunger</t>
  </si>
  <si>
    <t>word, message</t>
  </si>
  <si>
    <t>remaining, rest</t>
  </si>
  <si>
    <t>to grieve</t>
  </si>
  <si>
    <t>lamp</t>
  </si>
  <si>
    <t>to loose, untie</t>
  </si>
  <si>
    <t>Magdalene</t>
  </si>
  <si>
    <t>disciple</t>
  </si>
  <si>
    <t>blessed, happy</t>
  </si>
  <si>
    <t>from afar</t>
  </si>
  <si>
    <t>more, rather</t>
  </si>
  <si>
    <t>Mary</t>
  </si>
  <si>
    <t>testimony, witness</t>
  </si>
  <si>
    <t>to scourge, whip</t>
  </si>
  <si>
    <t>sword</t>
  </si>
  <si>
    <t>great, large</t>
  </si>
  <si>
    <t>greater</t>
  </si>
  <si>
    <t>to be about to</t>
  </si>
  <si>
    <t>on the one hand (particle)</t>
  </si>
  <si>
    <t>to remain, abide</t>
  </si>
  <si>
    <t>to divide</t>
  </si>
  <si>
    <t>to be anxious</t>
  </si>
  <si>
    <t>part, portion</t>
  </si>
  <si>
    <t>middle, midst</t>
  </si>
  <si>
    <t>with, after</t>
  </si>
  <si>
    <t>to depart, move</t>
  </si>
  <si>
    <t>to repent</t>
  </si>
  <si>
    <t>repentance</t>
  </si>
  <si>
    <t>not, lest</t>
  </si>
  <si>
    <t>and not, nor</t>
  </si>
  <si>
    <t>no one, nothing</t>
  </si>
  <si>
    <t>no longer</t>
  </si>
  <si>
    <t>lest, perhaps</t>
  </si>
  <si>
    <t>and not, neither</t>
  </si>
  <si>
    <t>mother</t>
  </si>
  <si>
    <t>(interrog. expecting no)</t>
  </si>
  <si>
    <t>small, little</t>
  </si>
  <si>
    <t>to remember</t>
  </si>
  <si>
    <t>to hate</t>
  </si>
  <si>
    <t>reward, wages</t>
  </si>
  <si>
    <t>mina (coin)</t>
  </si>
  <si>
    <t>tomb</t>
  </si>
  <si>
    <t>tomb, monument</t>
  </si>
  <si>
    <t>to commit adultery</t>
  </si>
  <si>
    <t>only</t>
  </si>
  <si>
    <t>alone, only</t>
  </si>
  <si>
    <t>ointment, perfume</t>
  </si>
  <si>
    <t>Moses</t>
  </si>
  <si>
    <t>Nazareth</t>
  </si>
  <si>
    <t>Nazarene</t>
  </si>
  <si>
    <t>yes</t>
  </si>
  <si>
    <t>temple, sanctuary</t>
  </si>
  <si>
    <t>dead</t>
  </si>
  <si>
    <t>new, young</t>
  </si>
  <si>
    <t>cloud</t>
  </si>
  <si>
    <t>to fast</t>
  </si>
  <si>
    <t>to understand, perceive</t>
  </si>
  <si>
    <t>lawyer, of the law</t>
  </si>
  <si>
    <t>law</t>
  </si>
  <si>
    <t>disease, sickness</t>
  </si>
  <si>
    <t>bridegroom</t>
  </si>
  <si>
    <t>now</t>
  </si>
  <si>
    <t>night</t>
  </si>
  <si>
    <t>to dry up, wither</t>
  </si>
  <si>
    <t>dry, withered</t>
  </si>
  <si>
    <t>road, way</t>
  </si>
  <si>
    <t>tooth</t>
  </si>
  <si>
    <t>from where, whence</t>
  </si>
  <si>
    <t>house, household</t>
  </si>
  <si>
    <t>master of the house</t>
  </si>
  <si>
    <t>to build</t>
  </si>
  <si>
    <t>wine</t>
  </si>
  <si>
    <t>of little faith</t>
  </si>
  <si>
    <t>little, few</t>
  </si>
  <si>
    <t>whole, all</t>
  </si>
  <si>
    <t>to swear</t>
  </si>
  <si>
    <t>like, similar</t>
  </si>
  <si>
    <t>to make like, compare</t>
  </si>
  <si>
    <t>likewise</t>
  </si>
  <si>
    <t>to confess, acknowledge</t>
  </si>
  <si>
    <t>name</t>
  </si>
  <si>
    <t>behind, after</t>
  </si>
  <si>
    <t>where</t>
  </si>
  <si>
    <t>so that, how</t>
  </si>
  <si>
    <t>to see</t>
  </si>
  <si>
    <t>saw (aor. of ὁράω)</t>
  </si>
  <si>
    <t>will see (fut.)</t>
  </si>
  <si>
    <t>to be angry</t>
  </si>
  <si>
    <t>region, boundaries</t>
  </si>
  <si>
    <t>oath</t>
  </si>
  <si>
    <t>mountain</t>
  </si>
  <si>
    <t>who, which</t>
  </si>
  <si>
    <t>as much as, as many as</t>
  </si>
  <si>
    <t>whoever, whatever</t>
  </si>
  <si>
    <t>whenever, when</t>
  </si>
  <si>
    <t>when</t>
  </si>
  <si>
    <t>that, because</t>
  </si>
  <si>
    <t>whose (gen. of ὅς)</t>
  </si>
  <si>
    <t>not</t>
  </si>
  <si>
    <t>woe</t>
  </si>
  <si>
    <t>never</t>
  </si>
  <si>
    <t>therefore, then</t>
  </si>
  <si>
    <t>not yet</t>
  </si>
  <si>
    <t>heavenly</t>
  </si>
  <si>
    <t>heaven, sky</t>
  </si>
  <si>
    <t>ear</t>
  </si>
  <si>
    <t>this</t>
  </si>
  <si>
    <t>thus, so</t>
  </si>
  <si>
    <t>not (emphatic)</t>
  </si>
  <si>
    <t>to owe, ought</t>
  </si>
  <si>
    <t>eye</t>
  </si>
  <si>
    <t>crowd</t>
  </si>
  <si>
    <t>evening, late</t>
  </si>
  <si>
    <t>child, infant</t>
  </si>
  <si>
    <t>child, servant</t>
  </si>
  <si>
    <t>old</t>
  </si>
  <si>
    <t>again</t>
  </si>
  <si>
    <t>from, beside</t>
  </si>
  <si>
    <t>parable</t>
  </si>
  <si>
    <t>to command, charge</t>
  </si>
  <si>
    <t>to arrive, come</t>
  </si>
  <si>
    <t>to pass by</t>
  </si>
  <si>
    <t>to hand over, betray</t>
  </si>
  <si>
    <t>tradition</t>
  </si>
  <si>
    <t>to exhort, comfort</t>
  </si>
  <si>
    <t>paralytic</t>
  </si>
  <si>
    <t>to set before</t>
  </si>
  <si>
    <t>immediately</t>
  </si>
  <si>
    <t>to pass by, away</t>
  </si>
  <si>
    <t>to offer, provide</t>
  </si>
  <si>
    <t>virgin</t>
  </si>
  <si>
    <t>to present, stand by</t>
  </si>
  <si>
    <t>all, every</t>
  </si>
  <si>
    <t>Passover</t>
  </si>
  <si>
    <t>to suffer</t>
  </si>
  <si>
    <t>father</t>
  </si>
  <si>
    <t>to persuade</t>
  </si>
  <si>
    <t>to hunger</t>
  </si>
  <si>
    <t>to tempt, test</t>
  </si>
  <si>
    <t>temptation, testing</t>
  </si>
  <si>
    <t>five</t>
  </si>
  <si>
    <t>across, other side</t>
  </si>
  <si>
    <t>concerning, about</t>
  </si>
  <si>
    <t>to clothe, put around</t>
  </si>
  <si>
    <t>to look around</t>
  </si>
  <si>
    <t>deeply grieved</t>
  </si>
  <si>
    <t>to walk</t>
  </si>
  <si>
    <t>to abound, overflow</t>
  </si>
  <si>
    <t>abundant, excessive</t>
  </si>
  <si>
    <t>dove</t>
  </si>
  <si>
    <t>to put around, place on</t>
  </si>
  <si>
    <t>surrounding region</t>
  </si>
  <si>
    <t>bird</t>
  </si>
  <si>
    <t>rock</t>
  </si>
  <si>
    <t>Peter</t>
  </si>
  <si>
    <t>bag, knapsack</t>
  </si>
  <si>
    <t>Pilate</t>
  </si>
  <si>
    <t>to fill</t>
  </si>
  <si>
    <t>to drink</t>
  </si>
  <si>
    <t>to fall</t>
  </si>
  <si>
    <t>to believe</t>
  </si>
  <si>
    <t>faith, belief</t>
  </si>
  <si>
    <t>faithful, believing</t>
  </si>
  <si>
    <t>to lead astray, deceive</t>
  </si>
  <si>
    <t>street</t>
  </si>
  <si>
    <t>more, greater</t>
  </si>
  <si>
    <t>multitude, crowd</t>
  </si>
  <si>
    <t>but, nevertheless</t>
  </si>
  <si>
    <t>full</t>
  </si>
  <si>
    <t>to fulfill, fill</t>
  </si>
  <si>
    <t>near, neighbor</t>
  </si>
  <si>
    <t>boat</t>
  </si>
  <si>
    <t>rich</t>
  </si>
  <si>
    <t>spirit, wind</t>
  </si>
  <si>
    <t>from where</t>
  </si>
  <si>
    <t>to do, make</t>
  </si>
  <si>
    <t>shepherd</t>
  </si>
  <si>
    <t>what kind of, which</t>
  </si>
  <si>
    <t>city</t>
  </si>
  <si>
    <t>much, many</t>
  </si>
  <si>
    <t>evil, bad</t>
  </si>
  <si>
    <t>to go, proceed</t>
  </si>
  <si>
    <t>how much, how many</t>
  </si>
  <si>
    <t>river</t>
  </si>
  <si>
    <t>what sort of</t>
  </si>
  <si>
    <t>when, once</t>
  </si>
  <si>
    <t>cup</t>
  </si>
  <si>
    <t>to give drink, water</t>
  </si>
  <si>
    <t>foot</t>
  </si>
  <si>
    <t>to do, practice</t>
  </si>
  <si>
    <t>elder, older</t>
  </si>
  <si>
    <t>before</t>
  </si>
  <si>
    <t>to go before, lead</t>
  </si>
  <si>
    <t>sheep</t>
  </si>
  <si>
    <t>to go before</t>
  </si>
  <si>
    <t>to, toward</t>
  </si>
  <si>
    <t>to receive, wait for</t>
  </si>
  <si>
    <t>to expect, wait for</t>
  </si>
  <si>
    <t>to come to, approach</t>
  </si>
  <si>
    <t>prayer</t>
  </si>
  <si>
    <t>to pray</t>
  </si>
  <si>
    <t>to attend to, beware</t>
  </si>
  <si>
    <t>to summon, call</t>
  </si>
  <si>
    <t>to worship</t>
  </si>
  <si>
    <t>to fall before</t>
  </si>
  <si>
    <t>to add</t>
  </si>
  <si>
    <t>to offer, bring</t>
  </si>
  <si>
    <t>to call to, address</t>
  </si>
  <si>
    <t>face</t>
  </si>
  <si>
    <t>to prophesy</t>
  </si>
  <si>
    <t>prophet</t>
  </si>
  <si>
    <t>early morning</t>
  </si>
  <si>
    <t>chief seat</t>
  </si>
  <si>
    <t>place of honor</t>
  </si>
  <si>
    <t>first, at first</t>
  </si>
  <si>
    <t>first</t>
  </si>
  <si>
    <t>poor</t>
  </si>
  <si>
    <t>gate</t>
  </si>
  <si>
    <t>fire</t>
  </si>
  <si>
    <t>to sell</t>
  </si>
  <si>
    <t>colt, foal</t>
  </si>
  <si>
    <t>how</t>
  </si>
  <si>
    <t>rabbi, teacher</t>
  </si>
  <si>
    <t>to break, tear</t>
  </si>
  <si>
    <t>word, saying</t>
  </si>
  <si>
    <t>root</t>
  </si>
  <si>
    <t>to throw, cast</t>
  </si>
  <si>
    <t>Sabbath</t>
  </si>
  <si>
    <t>Sadducee</t>
  </si>
  <si>
    <t>to shake</t>
  </si>
  <si>
    <t>bad, rotten</t>
  </si>
  <si>
    <t>flesh</t>
  </si>
  <si>
    <t>Satan</t>
  </si>
  <si>
    <t>of yourself</t>
  </si>
  <si>
    <t>earthquake, storm</t>
  </si>
  <si>
    <t>sign, miracle</t>
  </si>
  <si>
    <t>today</t>
  </si>
  <si>
    <t>Sidon</t>
  </si>
  <si>
    <t>Simon</t>
  </si>
  <si>
    <t>wheat, grain</t>
  </si>
  <si>
    <t>to be silent</t>
  </si>
  <si>
    <t>to cause to stumble</t>
  </si>
  <si>
    <t>stumbling block</t>
  </si>
  <si>
    <t>vessel, object</t>
  </si>
  <si>
    <t>darkness</t>
  </si>
  <si>
    <t>Sodom</t>
  </si>
  <si>
    <t>Solomon</t>
  </si>
  <si>
    <t>your, yours</t>
  </si>
  <si>
    <t>wisdom</t>
  </si>
  <si>
    <t>to sow</t>
  </si>
  <si>
    <t>seed</t>
  </si>
  <si>
    <t>to have compassion</t>
  </si>
  <si>
    <t>cross</t>
  </si>
  <si>
    <t>to crucify</t>
  </si>
  <si>
    <t>mouth</t>
  </si>
  <si>
    <t>soldier</t>
  </si>
  <si>
    <t>to turn</t>
  </si>
  <si>
    <t>to spread, make (a bed)</t>
  </si>
  <si>
    <t>you (sing.)</t>
  </si>
  <si>
    <t>of you, your</t>
  </si>
  <si>
    <t>to you</t>
  </si>
  <si>
    <t>you</t>
  </si>
  <si>
    <t>relative, kinsman</t>
  </si>
  <si>
    <t>to call together</t>
  </si>
  <si>
    <t>to discuss, dispute</t>
  </si>
  <si>
    <t>fig tree</t>
  </si>
  <si>
    <t>to talk with</t>
  </si>
  <si>
    <t>to seize, conceive</t>
  </si>
  <si>
    <t>to gather, collect</t>
  </si>
  <si>
    <t>counsel, plan</t>
  </si>
  <si>
    <t>to choke</t>
  </si>
  <si>
    <t>with</t>
  </si>
  <si>
    <t>to gather</t>
  </si>
  <si>
    <t>synagogue</t>
  </si>
  <si>
    <t>to recline together</t>
  </si>
  <si>
    <t>fellow servant</t>
  </si>
  <si>
    <t>council, Sanhedrin</t>
  </si>
  <si>
    <t>to come together</t>
  </si>
  <si>
    <t>to hold, oppress</t>
  </si>
  <si>
    <t>to understand</t>
  </si>
  <si>
    <t>to split, tear</t>
  </si>
  <si>
    <t>to save, heal</t>
  </si>
  <si>
    <t>body</t>
  </si>
  <si>
    <t>talent (coin)</t>
  </si>
  <si>
    <t>to humble</t>
  </si>
  <si>
    <t>to trouble, stir up</t>
  </si>
  <si>
    <t>grave, tomb</t>
  </si>
  <si>
    <t>quickly</t>
  </si>
  <si>
    <t>and, both</t>
  </si>
  <si>
    <t>child</t>
  </si>
  <si>
    <t>to finish, complete</t>
  </si>
  <si>
    <t>end, goal</t>
  </si>
  <si>
    <t>tax collector</t>
  </si>
  <si>
    <t>to keep, guard</t>
  </si>
  <si>
    <t>to put, place</t>
  </si>
  <si>
    <t>to bear, give birth</t>
  </si>
  <si>
    <t>to honor</t>
  </si>
  <si>
    <t>who? which? what? (interrogative)</t>
  </si>
  <si>
    <t>someone, anyone (enclitic)</t>
  </si>
  <si>
    <t>such</t>
  </si>
  <si>
    <t>place</t>
  </si>
  <si>
    <t>so much, so great</t>
  </si>
  <si>
    <t>then</t>
  </si>
  <si>
    <t>table</t>
  </si>
  <si>
    <t>three</t>
  </si>
  <si>
    <t>to feed, nourish</t>
  </si>
  <si>
    <t>to run</t>
  </si>
  <si>
    <t>thirty</t>
  </si>
  <si>
    <t>third</t>
  </si>
  <si>
    <t>to strike, beat</t>
  </si>
  <si>
    <t>Tyre</t>
  </si>
  <si>
    <t>blind</t>
  </si>
  <si>
    <t>water</t>
  </si>
  <si>
    <t>son</t>
  </si>
  <si>
    <t>you (pl.)</t>
  </si>
  <si>
    <t>to go, depart</t>
  </si>
  <si>
    <t>to obey</t>
  </si>
  <si>
    <t>to exist, be</t>
  </si>
  <si>
    <t>for, on behalf of</t>
  </si>
  <si>
    <t>servant, attendant</t>
  </si>
  <si>
    <t>by, under</t>
  </si>
  <si>
    <t>sandal</t>
  </si>
  <si>
    <t>under, beneath</t>
  </si>
  <si>
    <t>hypocrite</t>
  </si>
  <si>
    <t>to return</t>
  </si>
  <si>
    <t>later, afterward</t>
  </si>
  <si>
    <t>highest, most high</t>
  </si>
  <si>
    <t>to lift up, exalt</t>
  </si>
  <si>
    <t>to shine, appear</t>
  </si>
  <si>
    <t>manifest, evident</t>
  </si>
  <si>
    <t>Pharisee</t>
  </si>
  <si>
    <t>to bring, carry</t>
  </si>
  <si>
    <t>to flee</t>
  </si>
  <si>
    <t>to say</t>
  </si>
  <si>
    <t>to love, like</t>
  </si>
  <si>
    <t>Philip</t>
  </si>
  <si>
    <t>friend</t>
  </si>
  <si>
    <t>to muzzle, silence</t>
  </si>
  <si>
    <t>to fear</t>
  </si>
  <si>
    <t>fear</t>
  </si>
  <si>
    <t>to murder, kill</t>
  </si>
  <si>
    <t>murder</t>
  </si>
  <si>
    <t>wise, prudent</t>
  </si>
  <si>
    <t>prison, watch</t>
  </si>
  <si>
    <t>to guard, keep</t>
  </si>
  <si>
    <t>to plant</t>
  </si>
  <si>
    <t>to call, cry out</t>
  </si>
  <si>
    <t>voice, sound</t>
  </si>
  <si>
    <t>light</t>
  </si>
  <si>
    <t>full of light, bright</t>
  </si>
  <si>
    <t>to rejoice</t>
  </si>
  <si>
    <t>joy</t>
  </si>
  <si>
    <t>grace, favor</t>
  </si>
  <si>
    <t>hand</t>
  </si>
  <si>
    <t>worse</t>
  </si>
  <si>
    <t>widow</t>
  </si>
  <si>
    <t>tunic, garment</t>
  </si>
  <si>
    <t>pig, swine</t>
  </si>
  <si>
    <t>to feed, satisfy</t>
  </si>
  <si>
    <t>grass, hay</t>
  </si>
  <si>
    <t>need</t>
  </si>
  <si>
    <t>Christ, Messiah</t>
  </si>
  <si>
    <t>time</t>
  </si>
  <si>
    <t>gold</t>
  </si>
  <si>
    <t>lame</t>
  </si>
  <si>
    <t>country, region</t>
  </si>
  <si>
    <t>without, apart from</t>
  </si>
  <si>
    <t>to bear false witness</t>
  </si>
  <si>
    <t>false prophet</t>
  </si>
  <si>
    <t>soul, life</t>
  </si>
  <si>
    <t>O! (interjection)</t>
  </si>
  <si>
    <t>here</t>
  </si>
  <si>
    <t>hour, time</t>
  </si>
  <si>
    <t>as, like, when</t>
  </si>
  <si>
    <t>as, like, about</t>
  </si>
  <si>
    <t>so that, therefore</t>
  </si>
  <si>
    <t>to profit, benefit</t>
  </si>
  <si>
    <t>εἰμί</t>
  </si>
  <si>
    <t>person singular present indicative</t>
  </si>
  <si>
    <t>οὕτω, οὕτως</t>
  </si>
  <si>
    <t>ὄψομαι, ὤφθη</t>
  </si>
  <si>
    <t>ὁράω, εἶδον, ὄψομαι, ὤφθη</t>
  </si>
  <si>
    <t>ὀμνύω, ὄμνυμι</t>
  </si>
  <si>
    <t>Ναζαρά, Ναζαρέθ, Ναζαρέτ</t>
  </si>
  <si>
    <t>Μαρία, Μαριάμ</t>
  </si>
  <si>
    <t>λιμός, ὁ, ἡ</t>
  </si>
  <si>
    <t>κρύπτω, κρύβω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</si>
</sst>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quotePrefix="1" applyBorder="1"/>
    <xf numFmtId="0" fontId="0" fillId="0" borderId="2" xfId="0" quotePrefix="1" applyBorder="1"/>
    <xf numFmtId="0" fontId="0" fillId="0" borderId="3" xfId="0" applyBorder="1"/>
    <xf numFmtId="0" fontId="0" fillId="0" borderId="0" xfId="0" quotePrefix="1"/>
    <xf numFmtId="0" fontId="0" fillId="2" borderId="0" xfId="0" applyFill="1"/>
    <xf numFmtId="0" fontId="0" fillId="3" borderId="0" xfId="0" applyFill="1"/>
    <xf numFmtId="0" fontId="0" fillId="0" borderId="4" xfId="0" quotePrefix="1" applyBorder="1"/>
    <xf numFmtId="0" fontId="2" fillId="4" borderId="0" xfId="0" applyFont="1" applyFill="1"/>
    <xf numFmtId="0" fontId="1" fillId="0" borderId="0" xfId="0" applyFont="1"/>
    <xf numFmtId="0" fontId="1" fillId="3" borderId="0" xfId="0" applyFont="1" applyFill="1"/>
    <xf numFmtId="0" fontId="0" fillId="0" borderId="2" xfId="0" applyBorder="1"/>
    <xf numFmtId="0" fontId="0" fillId="0" borderId="3" xfId="0" quotePrefix="1" applyBorder="1"/>
    <xf numFmtId="0" fontId="0" fillId="5" borderId="0" xfId="0" applyFill="1"/>
    <xf numFmtId="0" fontId="1" fillId="5" borderId="0" xfId="0" applyFont="1" applyFill="1"/>
    <xf numFmtId="0" fontId="3" fillId="0" borderId="0" xfId="0" applyFont="1"/>
  </cellXfs>
  <cellStyles count="2">
    <cellStyle name="Normal" xfId="0" builtinId="0"/>
    <cellStyle name="Normal 2" xfId="1" xr:uid="{065584DB-4B85-485F-AA65-AE1318E2E5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43B49-3A7C-49B3-8590-38FA239D601C}">
  <dimension ref="A1:BL815"/>
  <sheetViews>
    <sheetView tabSelected="1" workbookViewId="0"/>
  </sheetViews>
  <sheetFormatPr defaultRowHeight="15" x14ac:dyDescent="0.25"/>
  <cols>
    <col min="1" max="1" width="52.28515625" style="20" customWidth="1"/>
    <col min="2" max="20" width="4.85546875" customWidth="1"/>
    <col min="21" max="21" width="5" customWidth="1"/>
    <col min="24" max="24" width="18.42578125" customWidth="1"/>
    <col min="25" max="26" width="5.28515625" customWidth="1"/>
    <col min="27" max="27" width="19" customWidth="1"/>
    <col min="28" max="41" width="17.7109375" customWidth="1"/>
    <col min="64" max="64" width="33.140625" customWidth="1"/>
  </cols>
  <sheetData>
    <row r="1" spans="1:64" ht="141" customHeight="1" x14ac:dyDescent="0.25">
      <c r="B1" s="2"/>
      <c r="C1" s="3"/>
      <c r="D1" s="2"/>
      <c r="E1" s="2"/>
      <c r="F1" s="3"/>
      <c r="G1" s="2"/>
      <c r="H1" s="2"/>
      <c r="I1" s="3"/>
      <c r="J1" s="2"/>
      <c r="K1" s="2"/>
      <c r="L1" s="2"/>
      <c r="M1" s="2"/>
      <c r="N1" s="2"/>
      <c r="O1" s="2"/>
      <c r="P1" s="3"/>
      <c r="Q1" s="2"/>
      <c r="R1" s="2"/>
      <c r="S1" s="3"/>
      <c r="T1" s="2"/>
      <c r="U1" s="1"/>
      <c r="V1" s="1" t="s">
        <v>0</v>
      </c>
      <c r="W1" s="1" t="s">
        <v>1</v>
      </c>
      <c r="X1" s="1" t="s">
        <v>2</v>
      </c>
      <c r="Y1" s="2"/>
      <c r="Z1" s="2"/>
      <c r="AA1" s="2" t="s">
        <v>3</v>
      </c>
      <c r="AB1" s="2" t="s">
        <v>4</v>
      </c>
      <c r="AC1" s="2" t="s">
        <v>5</v>
      </c>
      <c r="AD1" s="2" t="s">
        <v>6</v>
      </c>
      <c r="AE1" s="2"/>
      <c r="AF1" s="2" t="s">
        <v>7</v>
      </c>
      <c r="AG1" s="2" t="s">
        <v>8</v>
      </c>
      <c r="AH1" s="2" t="s">
        <v>9</v>
      </c>
      <c r="AI1" s="2" t="s">
        <v>10</v>
      </c>
      <c r="AJ1" s="4" t="s">
        <v>11</v>
      </c>
      <c r="AK1" s="4" t="s">
        <v>12</v>
      </c>
      <c r="AL1" s="2"/>
      <c r="AM1" s="2" t="s">
        <v>13</v>
      </c>
      <c r="AN1" s="4"/>
      <c r="AO1" s="2" t="s">
        <v>14</v>
      </c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t="s">
        <v>845</v>
      </c>
    </row>
    <row r="2" spans="1:64" x14ac:dyDescent="0.25">
      <c r="B2" s="6" t="s">
        <v>15</v>
      </c>
      <c r="C2" s="7" t="s">
        <v>16</v>
      </c>
      <c r="D2" s="6" t="s">
        <v>17</v>
      </c>
      <c r="E2" s="6" t="s">
        <v>18</v>
      </c>
      <c r="F2" s="7" t="s">
        <v>19</v>
      </c>
      <c r="G2" s="6" t="s">
        <v>20</v>
      </c>
      <c r="H2" s="6" t="s">
        <v>21</v>
      </c>
      <c r="I2" s="7" t="s">
        <v>22</v>
      </c>
      <c r="J2" s="6" t="s">
        <v>23</v>
      </c>
      <c r="K2" s="6" t="s">
        <v>24</v>
      </c>
      <c r="L2" s="6" t="s">
        <v>25</v>
      </c>
      <c r="M2" s="6" t="s">
        <v>26</v>
      </c>
      <c r="N2" s="6" t="s">
        <v>27</v>
      </c>
      <c r="O2" s="6" t="s">
        <v>28</v>
      </c>
      <c r="P2" s="7" t="s">
        <v>29</v>
      </c>
      <c r="Q2" s="6" t="s">
        <v>30</v>
      </c>
      <c r="R2" s="6" t="s">
        <v>31</v>
      </c>
      <c r="S2" s="7" t="s">
        <v>32</v>
      </c>
      <c r="T2" s="6" t="s">
        <v>33</v>
      </c>
      <c r="U2" s="5"/>
      <c r="V2" s="5"/>
      <c r="W2" s="5"/>
      <c r="X2" s="5"/>
      <c r="Y2" s="6" t="s">
        <v>15</v>
      </c>
      <c r="Z2" s="6" t="s">
        <v>25</v>
      </c>
      <c r="AA2" s="6"/>
      <c r="AB2" s="5" t="s">
        <v>34</v>
      </c>
      <c r="AC2" s="5" t="s">
        <v>35</v>
      </c>
      <c r="AD2" s="5" t="s">
        <v>36</v>
      </c>
      <c r="AE2" s="5"/>
      <c r="AF2" s="5" t="s">
        <v>37</v>
      </c>
      <c r="AG2" s="5" t="s">
        <v>38</v>
      </c>
      <c r="AH2" s="5" t="s">
        <v>35</v>
      </c>
      <c r="AI2" s="5" t="s">
        <v>36</v>
      </c>
      <c r="AJ2" s="5"/>
      <c r="AK2" s="5"/>
      <c r="AL2" s="5"/>
      <c r="AM2" s="5"/>
      <c r="AN2" s="5"/>
      <c r="AO2" s="5"/>
      <c r="AP2" s="5"/>
      <c r="AQ2" s="6" t="s">
        <v>15</v>
      </c>
      <c r="AR2" s="7" t="s">
        <v>16</v>
      </c>
      <c r="AS2" s="6" t="s">
        <v>17</v>
      </c>
      <c r="AT2" s="6" t="s">
        <v>18</v>
      </c>
      <c r="AU2" s="7" t="s">
        <v>19</v>
      </c>
      <c r="AV2" s="6" t="s">
        <v>20</v>
      </c>
      <c r="AW2" s="6" t="s">
        <v>21</v>
      </c>
      <c r="AX2" s="7" t="s">
        <v>22</v>
      </c>
      <c r="AY2" s="6" t="s">
        <v>23</v>
      </c>
      <c r="AZ2" s="6" t="s">
        <v>24</v>
      </c>
      <c r="BA2" s="6" t="s">
        <v>25</v>
      </c>
      <c r="BB2" s="6" t="s">
        <v>26</v>
      </c>
      <c r="BC2" s="6" t="s">
        <v>27</v>
      </c>
      <c r="BD2" s="6" t="s">
        <v>28</v>
      </c>
      <c r="BE2" s="7" t="s">
        <v>29</v>
      </c>
      <c r="BF2" s="6" t="s">
        <v>30</v>
      </c>
      <c r="BG2" s="6" t="s">
        <v>31</v>
      </c>
      <c r="BH2" s="7" t="s">
        <v>32</v>
      </c>
      <c r="BI2" s="6" t="s">
        <v>33</v>
      </c>
      <c r="BJ2" s="5"/>
      <c r="BK2" s="5"/>
    </row>
    <row r="3" spans="1:64" x14ac:dyDescent="0.25">
      <c r="A3" s="20" t="s">
        <v>47</v>
      </c>
      <c r="B3">
        <v>1</v>
      </c>
      <c r="C3" s="8">
        <v>0</v>
      </c>
      <c r="D3">
        <v>0</v>
      </c>
      <c r="E3">
        <v>0</v>
      </c>
      <c r="F3" s="8">
        <v>0</v>
      </c>
      <c r="G3">
        <v>0</v>
      </c>
      <c r="H3">
        <v>0</v>
      </c>
      <c r="I3" s="8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 s="8">
        <v>3</v>
      </c>
      <c r="Q3">
        <v>0</v>
      </c>
      <c r="R3">
        <v>0</v>
      </c>
      <c r="S3" s="8">
        <v>3</v>
      </c>
      <c r="T3">
        <v>11</v>
      </c>
      <c r="V3">
        <f t="shared" ref="V3:V66" si="0">SUM(B3:T3)-Y3</f>
        <v>17</v>
      </c>
      <c r="W3">
        <f t="shared" ref="W3:W66" si="1">V3/V$811</f>
        <v>6.9815195071868579E-4</v>
      </c>
      <c r="Y3">
        <v>1</v>
      </c>
      <c r="Z3">
        <v>0</v>
      </c>
      <c r="AB3">
        <f t="shared" ref="AB3:AB66" si="2">W3*Y$811</f>
        <v>1.0423408624229979</v>
      </c>
      <c r="AC3">
        <f t="shared" ref="AC3:AC66" si="3">EXP(-AB3)*(AB3)^Y3/FACT(Y3)</f>
        <v>0.36755884549994244</v>
      </c>
      <c r="AD3">
        <f t="shared" ref="AD3:AD66" si="4">LN(AC3)</f>
        <v>-1.0008718493383273</v>
      </c>
      <c r="AF3">
        <f t="shared" ref="AF3:AF66" si="5">Z3*Y$811/Z$811</f>
        <v>0</v>
      </c>
      <c r="AG3">
        <f t="shared" ref="AG3:AG66" si="6">AB3*$AM$3+(1-$AM$3)*AF3</f>
        <v>0.8587151066116131</v>
      </c>
      <c r="AH3">
        <f t="shared" ref="AH3:AH66" si="7">EXP(-AG3)*(AG3)^Y3/FACT(Y3)</f>
        <v>0.36384287171697383</v>
      </c>
      <c r="AI3">
        <f t="shared" ref="AI3:AI66" si="8">LN(AH3)</f>
        <v>-1.0110331756494049</v>
      </c>
      <c r="AJ3">
        <f t="shared" ref="AJ3:AJ66" si="9">AI3-AD3</f>
        <v>-1.0161326311077579E-2</v>
      </c>
      <c r="AK3" t="str">
        <f>IF(AG3&gt;1,((Y3-AG3)^2)/AG3,"")</f>
        <v/>
      </c>
      <c r="AM3">
        <v>0.82383329443255893</v>
      </c>
      <c r="AP3" s="9" t="s">
        <v>15</v>
      </c>
      <c r="AQ3">
        <v>0.99899999999999989</v>
      </c>
      <c r="AR3">
        <v>0</v>
      </c>
      <c r="AS3">
        <v>0</v>
      </c>
      <c r="AT3">
        <v>0</v>
      </c>
      <c r="AU3" s="10">
        <v>0.13413318223888648</v>
      </c>
      <c r="AV3" s="11">
        <v>7.2771382361166537E-2</v>
      </c>
      <c r="AW3">
        <v>0</v>
      </c>
      <c r="AX3" s="11">
        <v>6.6784481589554745E-2</v>
      </c>
      <c r="AY3">
        <v>0</v>
      </c>
      <c r="AZ3">
        <v>0</v>
      </c>
      <c r="BA3" s="10">
        <v>0.17616713574302467</v>
      </c>
      <c r="BB3">
        <v>0</v>
      </c>
      <c r="BC3">
        <v>0</v>
      </c>
      <c r="BD3">
        <v>0</v>
      </c>
      <c r="BE3">
        <v>5.7411460868662667E-3</v>
      </c>
      <c r="BF3">
        <v>0</v>
      </c>
      <c r="BG3">
        <v>0</v>
      </c>
      <c r="BH3">
        <v>0</v>
      </c>
      <c r="BI3">
        <v>0</v>
      </c>
      <c r="BJ3" s="9" t="s">
        <v>15</v>
      </c>
      <c r="BL3" t="s">
        <v>846</v>
      </c>
    </row>
    <row r="4" spans="1:64" x14ac:dyDescent="0.25">
      <c r="A4" s="20" t="s">
        <v>48</v>
      </c>
      <c r="B4">
        <v>3</v>
      </c>
      <c r="C4" s="8">
        <v>0</v>
      </c>
      <c r="D4">
        <v>3</v>
      </c>
      <c r="E4">
        <v>0</v>
      </c>
      <c r="F4" s="8">
        <v>0</v>
      </c>
      <c r="G4">
        <v>0</v>
      </c>
      <c r="H4">
        <v>1</v>
      </c>
      <c r="I4" s="8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 s="8">
        <v>5</v>
      </c>
      <c r="Q4">
        <v>4</v>
      </c>
      <c r="R4">
        <v>0</v>
      </c>
      <c r="S4" s="8">
        <v>4</v>
      </c>
      <c r="T4">
        <v>5</v>
      </c>
      <c r="V4">
        <f t="shared" si="0"/>
        <v>22</v>
      </c>
      <c r="W4">
        <f t="shared" si="1"/>
        <v>9.0349075975359344E-4</v>
      </c>
      <c r="Y4">
        <v>3</v>
      </c>
      <c r="Z4">
        <v>0</v>
      </c>
      <c r="AB4">
        <f t="shared" si="2"/>
        <v>1.348911704312115</v>
      </c>
      <c r="AC4">
        <f t="shared" si="3"/>
        <v>0.10616329977779763</v>
      </c>
      <c r="AD4">
        <f t="shared" si="4"/>
        <v>-2.242776806379859</v>
      </c>
      <c r="AF4">
        <f t="shared" si="5"/>
        <v>0</v>
      </c>
      <c r="AG4">
        <f t="shared" si="6"/>
        <v>1.1112783732620874</v>
      </c>
      <c r="AH4">
        <f t="shared" si="7"/>
        <v>7.528271479689698E-2</v>
      </c>
      <c r="AI4">
        <f t="shared" si="8"/>
        <v>-2.5865047216972186</v>
      </c>
      <c r="AJ4">
        <f t="shared" si="9"/>
        <v>-0.34372791531735958</v>
      </c>
      <c r="AK4">
        <f t="shared" ref="AK4:AK67" si="10">IF(AG4&gt;1,((Y4-AG4)^2)/AG4,"")</f>
        <v>3.2100592157084931</v>
      </c>
      <c r="AL4" t="s">
        <v>39</v>
      </c>
      <c r="AM4">
        <f>1-AM3</f>
        <v>0.17616670556744107</v>
      </c>
      <c r="AP4" s="9"/>
      <c r="AQ4">
        <v>7.8116587417241738E-300</v>
      </c>
      <c r="AR4">
        <v>1</v>
      </c>
      <c r="AS4">
        <v>1</v>
      </c>
      <c r="AT4">
        <v>1</v>
      </c>
      <c r="AU4" s="10">
        <v>5.5027631351416759E-9</v>
      </c>
      <c r="AV4" s="11">
        <v>9.1640957606534145E-5</v>
      </c>
      <c r="AW4">
        <v>1</v>
      </c>
      <c r="AX4" s="11">
        <v>5.1411645132702352E-5</v>
      </c>
      <c r="AY4">
        <v>1</v>
      </c>
      <c r="AZ4">
        <v>1</v>
      </c>
      <c r="BA4" s="10">
        <v>2.6854164250515575E-12</v>
      </c>
      <c r="BB4">
        <v>1</v>
      </c>
      <c r="BC4">
        <v>1</v>
      </c>
      <c r="BD4">
        <v>1</v>
      </c>
      <c r="BE4">
        <v>0.84380144278188751</v>
      </c>
      <c r="BF4">
        <v>1</v>
      </c>
      <c r="BG4">
        <v>1</v>
      </c>
      <c r="BH4">
        <v>1</v>
      </c>
      <c r="BI4">
        <v>1</v>
      </c>
      <c r="BJ4" s="9"/>
      <c r="BL4" t="s">
        <v>847</v>
      </c>
    </row>
    <row r="5" spans="1:64" x14ac:dyDescent="0.25">
      <c r="A5" s="20" t="s">
        <v>49</v>
      </c>
      <c r="B5">
        <v>1</v>
      </c>
      <c r="C5" s="8">
        <v>1</v>
      </c>
      <c r="D5">
        <v>0</v>
      </c>
      <c r="E5">
        <v>0</v>
      </c>
      <c r="F5" s="8">
        <v>1</v>
      </c>
      <c r="G5">
        <v>0</v>
      </c>
      <c r="H5">
        <v>1</v>
      </c>
      <c r="I5" s="8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2</v>
      </c>
      <c r="P5" s="8">
        <v>4</v>
      </c>
      <c r="Q5">
        <v>0</v>
      </c>
      <c r="R5">
        <v>3</v>
      </c>
      <c r="S5" s="8">
        <v>1</v>
      </c>
      <c r="T5">
        <v>5</v>
      </c>
      <c r="V5">
        <f t="shared" si="0"/>
        <v>18</v>
      </c>
      <c r="W5">
        <f t="shared" si="1"/>
        <v>7.3921971252566732E-4</v>
      </c>
      <c r="Y5">
        <v>1</v>
      </c>
      <c r="Z5">
        <v>0</v>
      </c>
      <c r="AB5">
        <f t="shared" si="2"/>
        <v>1.1036550308008213</v>
      </c>
      <c r="AC5">
        <f t="shared" si="3"/>
        <v>0.36603453069268876</v>
      </c>
      <c r="AD5">
        <f t="shared" si="4"/>
        <v>-1.005027603876202</v>
      </c>
      <c r="AF5">
        <f t="shared" si="5"/>
        <v>0</v>
      </c>
      <c r="AG5">
        <f t="shared" si="6"/>
        <v>0.9092277599417079</v>
      </c>
      <c r="AH5">
        <f t="shared" si="7"/>
        <v>0.36626893690056478</v>
      </c>
      <c r="AI5">
        <f t="shared" si="8"/>
        <v>-1.0043874151395511</v>
      </c>
      <c r="AJ5">
        <f t="shared" si="9"/>
        <v>6.4018873665094844E-4</v>
      </c>
      <c r="AK5" t="str">
        <f t="shared" si="10"/>
        <v/>
      </c>
      <c r="AM5">
        <f>-2*($AD811-$AI811)</f>
        <v>48.905900685319921</v>
      </c>
      <c r="AP5" s="9" t="s">
        <v>16</v>
      </c>
      <c r="AQ5">
        <v>0</v>
      </c>
      <c r="AR5">
        <v>0.99899999999999989</v>
      </c>
      <c r="AS5">
        <v>0</v>
      </c>
      <c r="AT5" s="10">
        <v>0.1075114309968439</v>
      </c>
      <c r="AU5">
        <v>8.2190661343078841E-2</v>
      </c>
      <c r="AV5">
        <v>0</v>
      </c>
      <c r="AW5">
        <v>1.1375041283296694E-2</v>
      </c>
      <c r="AX5">
        <v>8.2150027406358017E-4</v>
      </c>
      <c r="AY5">
        <v>0</v>
      </c>
      <c r="AZ5">
        <v>1.9779130034340175E-2</v>
      </c>
      <c r="BA5">
        <v>0</v>
      </c>
      <c r="BB5">
        <v>0</v>
      </c>
      <c r="BC5" s="10">
        <v>0.25956996583297132</v>
      </c>
      <c r="BD5">
        <v>0</v>
      </c>
      <c r="BE5">
        <v>0</v>
      </c>
      <c r="BF5">
        <v>6.8075427879183859E-2</v>
      </c>
      <c r="BG5">
        <v>0</v>
      </c>
      <c r="BH5" s="11">
        <v>0.23715553309237392</v>
      </c>
      <c r="BI5">
        <v>0</v>
      </c>
      <c r="BJ5" s="9" t="s">
        <v>16</v>
      </c>
      <c r="BL5" t="s">
        <v>848</v>
      </c>
    </row>
    <row r="6" spans="1:64" x14ac:dyDescent="0.25">
      <c r="A6" s="20" t="s">
        <v>50</v>
      </c>
      <c r="B6">
        <v>1</v>
      </c>
      <c r="C6" s="8">
        <v>1</v>
      </c>
      <c r="D6">
        <v>0</v>
      </c>
      <c r="E6">
        <v>0</v>
      </c>
      <c r="F6" s="8">
        <v>1</v>
      </c>
      <c r="G6">
        <v>0</v>
      </c>
      <c r="H6">
        <v>0</v>
      </c>
      <c r="I6" s="8">
        <v>0</v>
      </c>
      <c r="J6">
        <v>0</v>
      </c>
      <c r="K6">
        <v>0</v>
      </c>
      <c r="L6">
        <v>3</v>
      </c>
      <c r="M6">
        <v>0</v>
      </c>
      <c r="N6">
        <v>0</v>
      </c>
      <c r="O6">
        <v>1</v>
      </c>
      <c r="P6" s="8">
        <v>2</v>
      </c>
      <c r="Q6">
        <v>0</v>
      </c>
      <c r="R6">
        <v>3</v>
      </c>
      <c r="S6" s="8">
        <v>12</v>
      </c>
      <c r="T6">
        <v>19</v>
      </c>
      <c r="V6">
        <f t="shared" si="0"/>
        <v>42</v>
      </c>
      <c r="W6">
        <f t="shared" si="1"/>
        <v>1.7248459958932238E-3</v>
      </c>
      <c r="Y6">
        <v>1</v>
      </c>
      <c r="Z6">
        <v>3</v>
      </c>
      <c r="AB6">
        <f t="shared" si="2"/>
        <v>2.575195071868583</v>
      </c>
      <c r="AC6">
        <f t="shared" si="3"/>
        <v>0.19607269717669523</v>
      </c>
      <c r="AD6">
        <f t="shared" si="4"/>
        <v>-1.6292697845567601</v>
      </c>
      <c r="AF6">
        <f t="shared" si="5"/>
        <v>4.082953509571559</v>
      </c>
      <c r="AG6">
        <f t="shared" si="6"/>
        <v>2.8408119086302284</v>
      </c>
      <c r="AH6">
        <f t="shared" si="7"/>
        <v>0.16584162471941205</v>
      </c>
      <c r="AI6">
        <f t="shared" si="8"/>
        <v>-1.7967220139934608</v>
      </c>
      <c r="AJ6">
        <f t="shared" si="9"/>
        <v>-0.16745222943670068</v>
      </c>
      <c r="AK6">
        <f t="shared" si="10"/>
        <v>1.1928239503152325</v>
      </c>
      <c r="AL6" t="s">
        <v>40</v>
      </c>
      <c r="AM6">
        <f>CHIDIST(AM5,1)</f>
        <v>2.6854164241219959E-12</v>
      </c>
      <c r="AP6" s="9"/>
      <c r="AQ6">
        <v>1</v>
      </c>
      <c r="AR6">
        <v>3.6945277628031989E-275</v>
      </c>
      <c r="AS6">
        <v>1</v>
      </c>
      <c r="AT6" s="10">
        <v>9.4620336200453612E-10</v>
      </c>
      <c r="AU6">
        <v>2.6528572726920354E-3</v>
      </c>
      <c r="AV6">
        <v>1</v>
      </c>
      <c r="AW6">
        <v>0.69165965951564179</v>
      </c>
      <c r="AX6">
        <v>0.95291979058606635</v>
      </c>
      <c r="AY6">
        <v>1</v>
      </c>
      <c r="AZ6">
        <v>0.29466831900450224</v>
      </c>
      <c r="BA6">
        <v>1</v>
      </c>
      <c r="BB6">
        <v>1</v>
      </c>
      <c r="BC6" s="10">
        <v>9.726044372187176E-23</v>
      </c>
      <c r="BD6">
        <v>1</v>
      </c>
      <c r="BE6">
        <v>1</v>
      </c>
      <c r="BF6">
        <v>1.4887445131946368E-2</v>
      </c>
      <c r="BG6">
        <v>1</v>
      </c>
      <c r="BH6" s="11">
        <v>3.1160462650834588E-7</v>
      </c>
      <c r="BI6">
        <v>1</v>
      </c>
      <c r="BJ6" s="9"/>
      <c r="BL6" t="s">
        <v>849</v>
      </c>
    </row>
    <row r="7" spans="1:64" x14ac:dyDescent="0.25">
      <c r="A7" s="20" t="s">
        <v>51</v>
      </c>
      <c r="B7">
        <v>0</v>
      </c>
      <c r="C7" s="8">
        <v>1</v>
      </c>
      <c r="D7">
        <v>1</v>
      </c>
      <c r="E7">
        <v>0</v>
      </c>
      <c r="F7" s="8">
        <v>0</v>
      </c>
      <c r="G7">
        <v>1</v>
      </c>
      <c r="H7">
        <v>1</v>
      </c>
      <c r="I7" s="8">
        <v>1</v>
      </c>
      <c r="J7">
        <v>0</v>
      </c>
      <c r="K7">
        <v>0</v>
      </c>
      <c r="L7">
        <v>0</v>
      </c>
      <c r="M7">
        <v>3</v>
      </c>
      <c r="N7">
        <v>0</v>
      </c>
      <c r="O7">
        <v>1</v>
      </c>
      <c r="P7" s="8">
        <v>2</v>
      </c>
      <c r="Q7">
        <v>1</v>
      </c>
      <c r="R7">
        <v>4</v>
      </c>
      <c r="S7" s="8">
        <v>6</v>
      </c>
      <c r="T7">
        <v>11</v>
      </c>
      <c r="V7">
        <f t="shared" si="0"/>
        <v>33</v>
      </c>
      <c r="W7">
        <f t="shared" si="1"/>
        <v>1.35523613963039E-3</v>
      </c>
      <c r="Y7">
        <v>0</v>
      </c>
      <c r="Z7">
        <v>0</v>
      </c>
      <c r="AB7">
        <f t="shared" si="2"/>
        <v>2.0233675564681723</v>
      </c>
      <c r="AC7">
        <f t="shared" si="3"/>
        <v>0.13220949165246426</v>
      </c>
      <c r="AD7">
        <f t="shared" si="4"/>
        <v>-2.0233675564681723</v>
      </c>
      <c r="AF7">
        <f t="shared" si="5"/>
        <v>0</v>
      </c>
      <c r="AG7">
        <f t="shared" si="6"/>
        <v>1.6669175598931312</v>
      </c>
      <c r="AH7">
        <f t="shared" si="7"/>
        <v>0.18882822117228348</v>
      </c>
      <c r="AI7">
        <f t="shared" si="8"/>
        <v>-1.6669175598931312</v>
      </c>
      <c r="AJ7">
        <f t="shared" si="9"/>
        <v>0.35644999657504117</v>
      </c>
      <c r="AK7">
        <f t="shared" si="10"/>
        <v>1.6669175598931312</v>
      </c>
      <c r="AP7" s="9" t="s">
        <v>17</v>
      </c>
      <c r="AQ7">
        <v>0</v>
      </c>
      <c r="AR7">
        <v>0</v>
      </c>
      <c r="AS7">
        <v>0.999</v>
      </c>
      <c r="AT7">
        <v>1.6347517517140586E-2</v>
      </c>
      <c r="AU7">
        <v>0</v>
      </c>
      <c r="AV7">
        <v>6.4994228516436658E-2</v>
      </c>
      <c r="AW7">
        <v>0</v>
      </c>
      <c r="AX7">
        <v>0</v>
      </c>
      <c r="AY7" s="10">
        <v>0.19927974855407216</v>
      </c>
      <c r="AZ7">
        <v>2.0590226175028148E-2</v>
      </c>
      <c r="BA7">
        <v>0</v>
      </c>
      <c r="BB7">
        <v>0</v>
      </c>
      <c r="BC7">
        <v>3.0989422591609639E-2</v>
      </c>
      <c r="BD7">
        <v>4.9815571906264289E-4</v>
      </c>
      <c r="BE7">
        <v>0</v>
      </c>
      <c r="BF7">
        <v>0</v>
      </c>
      <c r="BG7">
        <v>8.5855222711770041E-2</v>
      </c>
      <c r="BH7">
        <v>0</v>
      </c>
      <c r="BI7" s="10">
        <v>0.47720445398891265</v>
      </c>
      <c r="BJ7" s="9" t="s">
        <v>17</v>
      </c>
      <c r="BL7" t="s">
        <v>850</v>
      </c>
    </row>
    <row r="8" spans="1:64" x14ac:dyDescent="0.25">
      <c r="A8" s="20" t="s">
        <v>52</v>
      </c>
      <c r="B8">
        <v>0</v>
      </c>
      <c r="C8" s="8">
        <v>0</v>
      </c>
      <c r="D8">
        <v>0</v>
      </c>
      <c r="E8">
        <v>0</v>
      </c>
      <c r="F8" s="8">
        <v>0</v>
      </c>
      <c r="G8">
        <v>1</v>
      </c>
      <c r="H8">
        <v>0</v>
      </c>
      <c r="I8" s="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1</v>
      </c>
      <c r="P8" s="8">
        <v>2</v>
      </c>
      <c r="Q8">
        <v>0</v>
      </c>
      <c r="R8">
        <v>0</v>
      </c>
      <c r="S8" s="8">
        <v>1</v>
      </c>
      <c r="T8">
        <v>0</v>
      </c>
      <c r="V8">
        <f t="shared" si="0"/>
        <v>6</v>
      </c>
      <c r="W8">
        <f t="shared" si="1"/>
        <v>2.4640657084188912E-4</v>
      </c>
      <c r="Y8">
        <v>0</v>
      </c>
      <c r="Z8">
        <v>0</v>
      </c>
      <c r="AB8">
        <f t="shared" si="2"/>
        <v>0.36788501026694048</v>
      </c>
      <c r="AC8">
        <f t="shared" si="3"/>
        <v>0.69219677263468182</v>
      </c>
      <c r="AD8">
        <f t="shared" si="4"/>
        <v>-0.36788501026694048</v>
      </c>
      <c r="AF8">
        <f t="shared" si="5"/>
        <v>0</v>
      </c>
      <c r="AG8">
        <f t="shared" si="6"/>
        <v>0.30307591998056932</v>
      </c>
      <c r="AH8">
        <f t="shared" si="7"/>
        <v>0.73854302406996852</v>
      </c>
      <c r="AI8">
        <f t="shared" si="8"/>
        <v>-0.30307591998056926</v>
      </c>
      <c r="AJ8">
        <f t="shared" si="9"/>
        <v>6.4809090286371218E-2</v>
      </c>
      <c r="AK8" t="str">
        <f t="shared" si="10"/>
        <v/>
      </c>
      <c r="AP8" s="9"/>
      <c r="AQ8">
        <v>1</v>
      </c>
      <c r="AR8">
        <v>1</v>
      </c>
      <c r="AS8">
        <v>0</v>
      </c>
      <c r="AT8">
        <v>0.14932118097374944</v>
      </c>
      <c r="AU8">
        <v>1</v>
      </c>
      <c r="AV8">
        <v>5.3414767250413637E-4</v>
      </c>
      <c r="AW8">
        <v>1</v>
      </c>
      <c r="AX8">
        <v>1</v>
      </c>
      <c r="AY8" s="10">
        <v>2.1960608267687336E-35</v>
      </c>
      <c r="AZ8">
        <v>0.12406916155537705</v>
      </c>
      <c r="BA8">
        <v>1</v>
      </c>
      <c r="BB8">
        <v>1</v>
      </c>
      <c r="BC8">
        <v>0.13429341144928328</v>
      </c>
      <c r="BD8">
        <v>0.97759718058513367</v>
      </c>
      <c r="BE8">
        <v>1</v>
      </c>
      <c r="BF8">
        <v>1</v>
      </c>
      <c r="BG8">
        <v>1.0309656247146446E-3</v>
      </c>
      <c r="BH8">
        <v>1</v>
      </c>
      <c r="BI8" s="10">
        <v>3.518804412677565E-30</v>
      </c>
      <c r="BJ8" s="9"/>
      <c r="BL8" t="s">
        <v>851</v>
      </c>
    </row>
    <row r="9" spans="1:64" x14ac:dyDescent="0.25">
      <c r="A9" s="20" t="s">
        <v>53</v>
      </c>
      <c r="B9">
        <v>0</v>
      </c>
      <c r="C9" s="8">
        <v>0</v>
      </c>
      <c r="D9">
        <v>0</v>
      </c>
      <c r="E9">
        <v>0</v>
      </c>
      <c r="F9" s="8">
        <v>2</v>
      </c>
      <c r="G9">
        <v>1</v>
      </c>
      <c r="H9">
        <v>2</v>
      </c>
      <c r="I9" s="8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 s="8">
        <v>0</v>
      </c>
      <c r="Q9">
        <v>0</v>
      </c>
      <c r="R9">
        <v>2</v>
      </c>
      <c r="S9" s="8">
        <v>5</v>
      </c>
      <c r="T9">
        <v>2</v>
      </c>
      <c r="V9">
        <f t="shared" si="0"/>
        <v>14</v>
      </c>
      <c r="W9">
        <f t="shared" si="1"/>
        <v>5.7494866529774131E-4</v>
      </c>
      <c r="Y9">
        <v>0</v>
      </c>
      <c r="Z9">
        <v>0</v>
      </c>
      <c r="AB9">
        <f t="shared" si="2"/>
        <v>0.85839835728952774</v>
      </c>
      <c r="AC9">
        <f t="shared" si="3"/>
        <v>0.42384037983237549</v>
      </c>
      <c r="AD9">
        <f t="shared" si="4"/>
        <v>-0.85839835728952774</v>
      </c>
      <c r="AF9">
        <f t="shared" si="5"/>
        <v>0</v>
      </c>
      <c r="AG9">
        <f t="shared" si="6"/>
        <v>0.70717714662132847</v>
      </c>
      <c r="AH9">
        <f t="shared" si="7"/>
        <v>0.49303399762302841</v>
      </c>
      <c r="AI9">
        <f t="shared" si="8"/>
        <v>-0.70717714662132847</v>
      </c>
      <c r="AJ9">
        <f t="shared" si="9"/>
        <v>0.15122121066819927</v>
      </c>
      <c r="AK9" t="str">
        <f t="shared" si="10"/>
        <v/>
      </c>
      <c r="AP9" s="9" t="s">
        <v>18</v>
      </c>
      <c r="AQ9">
        <v>0</v>
      </c>
      <c r="AR9" s="10">
        <v>0.42515840279233008</v>
      </c>
      <c r="AS9">
        <v>8.8535563054128907E-2</v>
      </c>
      <c r="AT9">
        <v>0.999</v>
      </c>
      <c r="AU9">
        <v>0</v>
      </c>
      <c r="AV9">
        <v>0</v>
      </c>
      <c r="AW9">
        <v>0</v>
      </c>
      <c r="AX9">
        <v>9.7687473416972925E-2</v>
      </c>
      <c r="AY9">
        <v>3.101150300401978E-2</v>
      </c>
      <c r="AZ9">
        <v>2.5362125909607403E-2</v>
      </c>
      <c r="BA9">
        <v>0</v>
      </c>
      <c r="BB9">
        <v>0</v>
      </c>
      <c r="BC9" s="10">
        <v>0.42575841283751037</v>
      </c>
      <c r="BD9">
        <v>0</v>
      </c>
      <c r="BE9">
        <v>0</v>
      </c>
      <c r="BF9">
        <v>0</v>
      </c>
      <c r="BG9">
        <v>0.1057677927298345</v>
      </c>
      <c r="BH9">
        <v>0</v>
      </c>
      <c r="BI9">
        <v>0.15716327105424344</v>
      </c>
      <c r="BJ9" s="9" t="s">
        <v>18</v>
      </c>
      <c r="BL9" t="s">
        <v>852</v>
      </c>
    </row>
    <row r="10" spans="1:64" x14ac:dyDescent="0.25">
      <c r="A10" s="20" t="s">
        <v>54</v>
      </c>
      <c r="B10">
        <v>1</v>
      </c>
      <c r="C10" s="8">
        <v>0</v>
      </c>
      <c r="D10">
        <v>0</v>
      </c>
      <c r="E10">
        <v>0</v>
      </c>
      <c r="F10" s="8">
        <v>1</v>
      </c>
      <c r="G10">
        <v>3</v>
      </c>
      <c r="H10">
        <v>2</v>
      </c>
      <c r="I10" s="8">
        <v>0</v>
      </c>
      <c r="J10">
        <v>0</v>
      </c>
      <c r="K10">
        <v>0</v>
      </c>
      <c r="L10">
        <v>0</v>
      </c>
      <c r="M10">
        <v>1</v>
      </c>
      <c r="N10">
        <v>0</v>
      </c>
      <c r="O10">
        <v>0</v>
      </c>
      <c r="P10" s="8">
        <v>2</v>
      </c>
      <c r="Q10">
        <v>3</v>
      </c>
      <c r="R10">
        <v>0</v>
      </c>
      <c r="S10" s="8">
        <v>10</v>
      </c>
      <c r="T10">
        <v>3</v>
      </c>
      <c r="V10">
        <f t="shared" si="0"/>
        <v>25</v>
      </c>
      <c r="W10">
        <f t="shared" si="1"/>
        <v>1.026694045174538E-3</v>
      </c>
      <c r="Y10">
        <v>1</v>
      </c>
      <c r="Z10">
        <v>0</v>
      </c>
      <c r="AB10">
        <f t="shared" si="2"/>
        <v>1.5328542094455853</v>
      </c>
      <c r="AC10">
        <f t="shared" si="3"/>
        <v>0.33097159746523952</v>
      </c>
      <c r="AD10">
        <f t="shared" si="4"/>
        <v>-1.10572271554893</v>
      </c>
      <c r="AF10">
        <f t="shared" si="5"/>
        <v>0</v>
      </c>
      <c r="AG10">
        <f t="shared" si="6"/>
        <v>1.2628163332523721</v>
      </c>
      <c r="AH10">
        <f t="shared" si="7"/>
        <v>0.3571955380646446</v>
      </c>
      <c r="AI10">
        <f t="shared" si="8"/>
        <v>-1.0294719214781793</v>
      </c>
      <c r="AJ10">
        <f t="shared" si="9"/>
        <v>7.6250794070750638E-2</v>
      </c>
      <c r="AK10">
        <f t="shared" si="10"/>
        <v>5.469712673602066E-2</v>
      </c>
      <c r="AP10" s="9"/>
      <c r="AQ10">
        <v>1</v>
      </c>
      <c r="AR10" s="10">
        <v>8.5042968107373256E-7</v>
      </c>
      <c r="AS10">
        <v>0.31351311546081889</v>
      </c>
      <c r="AT10">
        <v>1.5451245065571816E-110</v>
      </c>
      <c r="AU10">
        <v>1</v>
      </c>
      <c r="AV10">
        <v>1</v>
      </c>
      <c r="AW10">
        <v>1</v>
      </c>
      <c r="AX10">
        <v>2.8603060328901822E-2</v>
      </c>
      <c r="AY10">
        <v>0.61312538479792411</v>
      </c>
      <c r="AZ10">
        <v>0.67557600990558209</v>
      </c>
      <c r="BA10">
        <v>1</v>
      </c>
      <c r="BB10">
        <v>1</v>
      </c>
      <c r="BC10" s="10">
        <v>6.5689355097625983E-9</v>
      </c>
      <c r="BD10">
        <v>1</v>
      </c>
      <c r="BE10">
        <v>1</v>
      </c>
      <c r="BF10">
        <v>1</v>
      </c>
      <c r="BG10">
        <v>0.17853357424399588</v>
      </c>
      <c r="BH10">
        <v>1</v>
      </c>
      <c r="BI10">
        <v>0.32145922020938522</v>
      </c>
      <c r="BJ10" s="9"/>
      <c r="BL10" t="s">
        <v>853</v>
      </c>
    </row>
    <row r="11" spans="1:64" x14ac:dyDescent="0.25">
      <c r="A11" s="20" t="s">
        <v>55</v>
      </c>
      <c r="B11">
        <v>0</v>
      </c>
      <c r="C11" s="8">
        <v>1</v>
      </c>
      <c r="D11">
        <v>4</v>
      </c>
      <c r="E11">
        <v>2</v>
      </c>
      <c r="F11" s="8">
        <v>0</v>
      </c>
      <c r="G11">
        <v>0</v>
      </c>
      <c r="H11">
        <v>1</v>
      </c>
      <c r="I11" s="8">
        <v>0</v>
      </c>
      <c r="J11">
        <v>0</v>
      </c>
      <c r="K11">
        <v>1</v>
      </c>
      <c r="L11">
        <v>1</v>
      </c>
      <c r="M11">
        <v>0</v>
      </c>
      <c r="N11">
        <v>0</v>
      </c>
      <c r="O11">
        <v>0</v>
      </c>
      <c r="P11" s="8">
        <v>0</v>
      </c>
      <c r="Q11">
        <v>0</v>
      </c>
      <c r="R11">
        <v>2</v>
      </c>
      <c r="S11" s="8">
        <v>0</v>
      </c>
      <c r="T11">
        <v>5</v>
      </c>
      <c r="V11">
        <f t="shared" si="0"/>
        <v>17</v>
      </c>
      <c r="W11">
        <f t="shared" si="1"/>
        <v>6.9815195071868579E-4</v>
      </c>
      <c r="Y11">
        <v>0</v>
      </c>
      <c r="Z11">
        <v>1</v>
      </c>
      <c r="AB11">
        <f t="shared" si="2"/>
        <v>1.0423408624229979</v>
      </c>
      <c r="AC11">
        <f t="shared" si="3"/>
        <v>0.35262826082201643</v>
      </c>
      <c r="AD11">
        <f t="shared" si="4"/>
        <v>-1.0423408624229979</v>
      </c>
      <c r="AF11">
        <f t="shared" si="5"/>
        <v>1.3609845031905197</v>
      </c>
      <c r="AG11">
        <f t="shared" si="6"/>
        <v>1.0984752628670273</v>
      </c>
      <c r="AH11">
        <f t="shared" si="7"/>
        <v>0.33337901172984874</v>
      </c>
      <c r="AI11">
        <f t="shared" si="8"/>
        <v>-1.0984752628670273</v>
      </c>
      <c r="AJ11">
        <f t="shared" si="9"/>
        <v>-5.6134400444029398E-2</v>
      </c>
      <c r="AK11">
        <f t="shared" si="10"/>
        <v>1.0984752628670273</v>
      </c>
      <c r="AP11" s="9" t="s">
        <v>19</v>
      </c>
      <c r="AQ11" s="10">
        <v>0.20358066136687636</v>
      </c>
      <c r="AR11" s="18">
        <v>8.8271044864463466E-2</v>
      </c>
      <c r="AS11">
        <v>0</v>
      </c>
      <c r="AT11">
        <v>0</v>
      </c>
      <c r="AU11">
        <v>0.99900000000000011</v>
      </c>
      <c r="AV11">
        <v>0</v>
      </c>
      <c r="AW11" s="10">
        <v>0.27948881874259701</v>
      </c>
      <c r="AX11">
        <v>0</v>
      </c>
      <c r="AY11">
        <v>0</v>
      </c>
      <c r="AZ11" s="10">
        <v>0.10009910110912179</v>
      </c>
      <c r="BA11" s="10">
        <v>0.19994879645048524</v>
      </c>
      <c r="BB11">
        <v>0.10115593856921568</v>
      </c>
      <c r="BC11">
        <v>6.60758196452359E-2</v>
      </c>
      <c r="BD11" s="11">
        <v>9.6811440768669099E-2</v>
      </c>
      <c r="BE11">
        <v>0</v>
      </c>
      <c r="BF11">
        <v>0</v>
      </c>
      <c r="BG11">
        <v>0</v>
      </c>
      <c r="BH11">
        <v>0</v>
      </c>
      <c r="BI11">
        <v>0</v>
      </c>
      <c r="BJ11" s="9" t="s">
        <v>19</v>
      </c>
      <c r="BL11" t="s">
        <v>854</v>
      </c>
    </row>
    <row r="12" spans="1:64" x14ac:dyDescent="0.25">
      <c r="A12" s="20" t="s">
        <v>56</v>
      </c>
      <c r="B12">
        <v>0</v>
      </c>
      <c r="C12" s="8">
        <v>0</v>
      </c>
      <c r="D12">
        <v>0</v>
      </c>
      <c r="E12">
        <v>0</v>
      </c>
      <c r="F12" s="8">
        <v>2</v>
      </c>
      <c r="G12">
        <v>0</v>
      </c>
      <c r="H12">
        <v>2</v>
      </c>
      <c r="I12" s="8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 s="8">
        <v>0</v>
      </c>
      <c r="Q12">
        <v>0</v>
      </c>
      <c r="R12">
        <v>1</v>
      </c>
      <c r="S12" s="8">
        <v>0</v>
      </c>
      <c r="T12">
        <v>2</v>
      </c>
      <c r="V12">
        <f t="shared" si="0"/>
        <v>8</v>
      </c>
      <c r="W12">
        <f t="shared" si="1"/>
        <v>3.2854209445585213E-4</v>
      </c>
      <c r="Y12">
        <v>0</v>
      </c>
      <c r="Z12">
        <v>1</v>
      </c>
      <c r="AB12">
        <f t="shared" si="2"/>
        <v>0.49051334702258725</v>
      </c>
      <c r="AC12">
        <f t="shared" si="3"/>
        <v>0.61231198495642825</v>
      </c>
      <c r="AD12">
        <f t="shared" si="4"/>
        <v>-0.4905133470225872</v>
      </c>
      <c r="AF12">
        <f t="shared" si="5"/>
        <v>1.3609845031905197</v>
      </c>
      <c r="AG12">
        <f t="shared" si="6"/>
        <v>0.64386138289617345</v>
      </c>
      <c r="AH12">
        <f t="shared" si="7"/>
        <v>0.52526027207898041</v>
      </c>
      <c r="AI12">
        <f t="shared" si="8"/>
        <v>-0.64386138289617334</v>
      </c>
      <c r="AJ12">
        <f t="shared" si="9"/>
        <v>-0.15334803587358614</v>
      </c>
      <c r="AK12" t="str">
        <f t="shared" si="10"/>
        <v/>
      </c>
      <c r="AP12" s="9"/>
      <c r="AQ12" s="10">
        <v>7.5893789908207927E-9</v>
      </c>
      <c r="AR12" s="18">
        <v>5.6428807257570233E-3</v>
      </c>
      <c r="AS12">
        <v>1</v>
      </c>
      <c r="AT12">
        <v>1</v>
      </c>
      <c r="AU12">
        <v>4.5381283512550447E-259</v>
      </c>
      <c r="AV12">
        <v>1</v>
      </c>
      <c r="AW12" s="10">
        <v>2.1130441465185875E-18</v>
      </c>
      <c r="AX12">
        <v>1</v>
      </c>
      <c r="AY12">
        <v>1</v>
      </c>
      <c r="AZ12" s="10">
        <v>1.985277293980095E-6</v>
      </c>
      <c r="BA12" s="10">
        <v>1.8354620487105193E-10</v>
      </c>
      <c r="BB12">
        <v>5.6027563530633895E-4</v>
      </c>
      <c r="BC12">
        <v>1.4599599845521638E-2</v>
      </c>
      <c r="BD12" s="11">
        <v>5.0495133094348649E-5</v>
      </c>
      <c r="BE12">
        <v>1</v>
      </c>
      <c r="BF12">
        <v>1</v>
      </c>
      <c r="BG12">
        <v>1</v>
      </c>
      <c r="BH12">
        <v>1</v>
      </c>
      <c r="BI12">
        <v>1</v>
      </c>
      <c r="BJ12" s="9"/>
      <c r="BL12" t="s">
        <v>855</v>
      </c>
    </row>
    <row r="13" spans="1:64" x14ac:dyDescent="0.25">
      <c r="A13" s="20" t="s">
        <v>57</v>
      </c>
      <c r="B13">
        <v>9</v>
      </c>
      <c r="C13" s="8">
        <v>3</v>
      </c>
      <c r="D13">
        <v>0</v>
      </c>
      <c r="E13">
        <v>1</v>
      </c>
      <c r="F13" s="8">
        <v>5</v>
      </c>
      <c r="G13">
        <v>1</v>
      </c>
      <c r="H13">
        <v>1</v>
      </c>
      <c r="I13" s="8">
        <v>0</v>
      </c>
      <c r="J13">
        <v>0</v>
      </c>
      <c r="K13">
        <v>1</v>
      </c>
      <c r="L13">
        <v>2</v>
      </c>
      <c r="M13">
        <v>1</v>
      </c>
      <c r="N13">
        <v>2</v>
      </c>
      <c r="O13">
        <v>0</v>
      </c>
      <c r="P13" s="8">
        <v>4</v>
      </c>
      <c r="Q13">
        <v>3</v>
      </c>
      <c r="R13">
        <v>2</v>
      </c>
      <c r="S13" s="8">
        <v>10</v>
      </c>
      <c r="T13">
        <v>7</v>
      </c>
      <c r="V13">
        <f t="shared" si="0"/>
        <v>43</v>
      </c>
      <c r="W13">
        <f t="shared" si="1"/>
        <v>1.7659137577002053E-3</v>
      </c>
      <c r="Y13">
        <v>9</v>
      </c>
      <c r="Z13">
        <v>2</v>
      </c>
      <c r="AB13">
        <f t="shared" si="2"/>
        <v>2.6365092402464065</v>
      </c>
      <c r="AC13">
        <f t="shared" si="3"/>
        <v>1.2147285317289681E-3</v>
      </c>
      <c r="AD13">
        <f t="shared" si="4"/>
        <v>-6.713234657829724</v>
      </c>
      <c r="AF13">
        <f t="shared" si="5"/>
        <v>2.7219690063810393</v>
      </c>
      <c r="AG13">
        <f t="shared" si="6"/>
        <v>2.6515644057049088</v>
      </c>
      <c r="AH13">
        <f t="shared" si="7"/>
        <v>1.2594960259045668E-3</v>
      </c>
      <c r="AI13">
        <f t="shared" si="8"/>
        <v>-6.677043617472683</v>
      </c>
      <c r="AJ13">
        <f t="shared" si="9"/>
        <v>3.6191040357040904E-2</v>
      </c>
      <c r="AK13">
        <f t="shared" si="10"/>
        <v>15.199568378652511</v>
      </c>
      <c r="AP13" s="9" t="s">
        <v>20</v>
      </c>
      <c r="AQ13">
        <v>9.894762232015164E-2</v>
      </c>
      <c r="AR13">
        <v>0</v>
      </c>
      <c r="AS13" s="19">
        <v>0.1023155502978168</v>
      </c>
      <c r="AT13">
        <v>0</v>
      </c>
      <c r="AU13">
        <v>0</v>
      </c>
      <c r="AV13">
        <v>0.999</v>
      </c>
      <c r="AW13" s="11">
        <v>0.17773620995921768</v>
      </c>
      <c r="AX13">
        <v>8.3714733603268199E-2</v>
      </c>
      <c r="AY13">
        <v>1.4354708569833674E-3</v>
      </c>
      <c r="AZ13">
        <v>9.2824859956310513E-2</v>
      </c>
      <c r="BA13">
        <v>1.0822803239715628E-2</v>
      </c>
      <c r="BB13" s="11">
        <v>0.17678459739207886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 s="18">
        <v>0.15103966727311147</v>
      </c>
      <c r="BJ13" s="9" t="s">
        <v>20</v>
      </c>
      <c r="BL13" t="s">
        <v>856</v>
      </c>
    </row>
    <row r="14" spans="1:64" x14ac:dyDescent="0.25">
      <c r="A14" s="20" t="s">
        <v>58</v>
      </c>
      <c r="B14">
        <v>1</v>
      </c>
      <c r="C14" s="8">
        <v>0</v>
      </c>
      <c r="D14">
        <v>0</v>
      </c>
      <c r="E14">
        <v>0</v>
      </c>
      <c r="F14" s="8">
        <v>0</v>
      </c>
      <c r="G14">
        <v>2</v>
      </c>
      <c r="H14">
        <v>0</v>
      </c>
      <c r="I14" s="8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 s="8">
        <v>3</v>
      </c>
      <c r="Q14">
        <v>1</v>
      </c>
      <c r="R14">
        <v>0</v>
      </c>
      <c r="S14" s="8">
        <v>6</v>
      </c>
      <c r="T14">
        <v>2</v>
      </c>
      <c r="V14">
        <f t="shared" si="0"/>
        <v>14</v>
      </c>
      <c r="W14">
        <f t="shared" si="1"/>
        <v>5.7494866529774131E-4</v>
      </c>
      <c r="Y14">
        <v>1</v>
      </c>
      <c r="Z14">
        <v>0</v>
      </c>
      <c r="AB14">
        <f t="shared" si="2"/>
        <v>0.85839835728952774</v>
      </c>
      <c r="AC14">
        <f t="shared" si="3"/>
        <v>0.3638238858010806</v>
      </c>
      <c r="AD14">
        <f t="shared" si="4"/>
        <v>-1.0110853586458146</v>
      </c>
      <c r="AF14">
        <f t="shared" si="5"/>
        <v>0</v>
      </c>
      <c r="AG14">
        <f t="shared" si="6"/>
        <v>0.70717714662132847</v>
      </c>
      <c r="AH14">
        <f t="shared" si="7"/>
        <v>0.3486623756263601</v>
      </c>
      <c r="AI14">
        <f t="shared" si="8"/>
        <v>-1.0536512301000776</v>
      </c>
      <c r="AJ14">
        <f t="shared" si="9"/>
        <v>-4.2565871454262938E-2</v>
      </c>
      <c r="AK14" t="str">
        <f t="shared" si="10"/>
        <v/>
      </c>
      <c r="AP14" s="9"/>
      <c r="AQ14">
        <v>2.86630639614373E-2</v>
      </c>
      <c r="AR14">
        <v>1</v>
      </c>
      <c r="AS14" s="19">
        <v>4.6922801189734208E-2</v>
      </c>
      <c r="AT14">
        <v>1</v>
      </c>
      <c r="AU14">
        <v>1</v>
      </c>
      <c r="AV14">
        <v>4.185421003530995E-168</v>
      </c>
      <c r="AW14" s="11">
        <v>3.4293578203604226E-4</v>
      </c>
      <c r="AX14">
        <v>8.5754803803953904E-3</v>
      </c>
      <c r="AY14">
        <v>0.96016593763662761</v>
      </c>
      <c r="AZ14">
        <v>6.0267957211029679E-3</v>
      </c>
      <c r="BA14">
        <v>0.80617307327963894</v>
      </c>
      <c r="BB14" s="11">
        <v>1.0751972891956041E-4</v>
      </c>
      <c r="BC14">
        <v>1</v>
      </c>
      <c r="BD14">
        <v>1</v>
      </c>
      <c r="BE14">
        <v>1</v>
      </c>
      <c r="BF14">
        <v>1</v>
      </c>
      <c r="BG14">
        <v>1</v>
      </c>
      <c r="BH14">
        <v>1</v>
      </c>
      <c r="BI14" s="18">
        <v>6.90610221963949E-2</v>
      </c>
      <c r="BJ14" s="9"/>
      <c r="BL14" t="s">
        <v>857</v>
      </c>
    </row>
    <row r="15" spans="1:64" x14ac:dyDescent="0.25">
      <c r="A15" s="20" t="s">
        <v>59</v>
      </c>
      <c r="B15">
        <v>5</v>
      </c>
      <c r="C15" s="8">
        <v>0</v>
      </c>
      <c r="D15">
        <v>2</v>
      </c>
      <c r="E15">
        <v>0</v>
      </c>
      <c r="F15" s="8">
        <v>3</v>
      </c>
      <c r="G15">
        <v>2</v>
      </c>
      <c r="H15">
        <v>3</v>
      </c>
      <c r="I15" s="8">
        <v>1</v>
      </c>
      <c r="J15">
        <v>0</v>
      </c>
      <c r="K15">
        <v>0</v>
      </c>
      <c r="L15">
        <v>3</v>
      </c>
      <c r="M15">
        <v>2</v>
      </c>
      <c r="N15">
        <v>0</v>
      </c>
      <c r="O15">
        <v>0</v>
      </c>
      <c r="P15" s="8">
        <v>3</v>
      </c>
      <c r="Q15">
        <v>1</v>
      </c>
      <c r="R15">
        <v>5</v>
      </c>
      <c r="S15" s="8">
        <v>4</v>
      </c>
      <c r="T15">
        <v>2</v>
      </c>
      <c r="V15">
        <f t="shared" si="0"/>
        <v>31</v>
      </c>
      <c r="W15">
        <f t="shared" si="1"/>
        <v>1.2731006160164272E-3</v>
      </c>
      <c r="Y15">
        <v>5</v>
      </c>
      <c r="Z15">
        <v>3</v>
      </c>
      <c r="AB15">
        <f t="shared" si="2"/>
        <v>1.9007392197125259</v>
      </c>
      <c r="AC15">
        <f t="shared" si="3"/>
        <v>3.0899459259424233E-2</v>
      </c>
      <c r="AD15">
        <f t="shared" si="4"/>
        <v>-3.4770165949265674</v>
      </c>
      <c r="AF15">
        <f t="shared" si="5"/>
        <v>4.082953509571559</v>
      </c>
      <c r="AG15">
        <f t="shared" si="6"/>
        <v>2.2851727219991846</v>
      </c>
      <c r="AH15">
        <f t="shared" si="7"/>
        <v>5.2841605804296504E-2</v>
      </c>
      <c r="AI15">
        <f t="shared" si="8"/>
        <v>-2.9404564098522963</v>
      </c>
      <c r="AJ15">
        <f t="shared" si="9"/>
        <v>0.53656018507427117</v>
      </c>
      <c r="AK15">
        <f t="shared" si="10"/>
        <v>3.2252648031477533</v>
      </c>
      <c r="AP15" s="9" t="s">
        <v>21</v>
      </c>
      <c r="AQ15">
        <v>0</v>
      </c>
      <c r="AR15">
        <v>1.7027027786580717E-2</v>
      </c>
      <c r="AS15">
        <v>0</v>
      </c>
      <c r="AT15">
        <v>5.8284359719155132E-3</v>
      </c>
      <c r="AU15" s="10">
        <v>0.30034450107909538</v>
      </c>
      <c r="AV15" s="10">
        <v>0.14701359548260795</v>
      </c>
      <c r="AW15">
        <v>0.999</v>
      </c>
      <c r="AX15">
        <v>5.3512024496955246E-2</v>
      </c>
      <c r="AY15">
        <v>2.1041610420439727E-2</v>
      </c>
      <c r="AZ15" s="10">
        <v>0.31401312524867953</v>
      </c>
      <c r="BA15">
        <v>0.1049975492186912</v>
      </c>
      <c r="BB15" s="10">
        <v>0.36066342511287008</v>
      </c>
      <c r="BC15">
        <v>7.5588154567907129E-4</v>
      </c>
      <c r="BD15" s="10">
        <v>0.15846709811323334</v>
      </c>
      <c r="BE15">
        <v>0</v>
      </c>
      <c r="BF15">
        <v>0</v>
      </c>
      <c r="BG15">
        <v>0</v>
      </c>
      <c r="BH15">
        <v>0</v>
      </c>
      <c r="BI15">
        <v>0</v>
      </c>
      <c r="BJ15" s="9" t="s">
        <v>21</v>
      </c>
      <c r="BL15" t="s">
        <v>858</v>
      </c>
    </row>
    <row r="16" spans="1:64" x14ac:dyDescent="0.25">
      <c r="A16" s="20" t="s">
        <v>60</v>
      </c>
      <c r="B16">
        <v>1</v>
      </c>
      <c r="C16" s="8">
        <v>1</v>
      </c>
      <c r="D16">
        <v>2</v>
      </c>
      <c r="E16">
        <v>0</v>
      </c>
      <c r="F16" s="8">
        <v>0</v>
      </c>
      <c r="G16">
        <v>0</v>
      </c>
      <c r="H16">
        <v>0</v>
      </c>
      <c r="I16" s="8">
        <v>0</v>
      </c>
      <c r="J16">
        <v>0</v>
      </c>
      <c r="K16">
        <v>0</v>
      </c>
      <c r="L16">
        <v>4</v>
      </c>
      <c r="M16">
        <v>3</v>
      </c>
      <c r="N16">
        <v>0</v>
      </c>
      <c r="O16">
        <v>1</v>
      </c>
      <c r="P16" s="8">
        <v>6</v>
      </c>
      <c r="Q16">
        <v>0</v>
      </c>
      <c r="R16">
        <v>0</v>
      </c>
      <c r="S16" s="8">
        <v>2</v>
      </c>
      <c r="T16">
        <v>2</v>
      </c>
      <c r="V16">
        <f t="shared" si="0"/>
        <v>21</v>
      </c>
      <c r="W16">
        <f t="shared" si="1"/>
        <v>8.6242299794661191E-4</v>
      </c>
      <c r="Y16">
        <v>1</v>
      </c>
      <c r="Z16">
        <v>4</v>
      </c>
      <c r="AB16">
        <f t="shared" si="2"/>
        <v>1.2875975359342915</v>
      </c>
      <c r="AC16">
        <f t="shared" si="3"/>
        <v>0.35529053023455553</v>
      </c>
      <c r="AD16">
        <f t="shared" si="4"/>
        <v>-1.0348194291824142</v>
      </c>
      <c r="AF16">
        <f t="shared" si="5"/>
        <v>5.4439380127620787</v>
      </c>
      <c r="AG16">
        <f t="shared" si="6"/>
        <v>2.0198063449536501</v>
      </c>
      <c r="AH16">
        <f t="shared" si="7"/>
        <v>0.26799024269968075</v>
      </c>
      <c r="AI16">
        <f t="shared" si="8"/>
        <v>-1.316804706971074</v>
      </c>
      <c r="AJ16">
        <f t="shared" si="9"/>
        <v>-0.28198527778865978</v>
      </c>
      <c r="AK16">
        <f t="shared" si="10"/>
        <v>0.51490331427372016</v>
      </c>
      <c r="AP16" s="9"/>
      <c r="AQ16">
        <v>1</v>
      </c>
      <c r="AR16">
        <v>0.56204417269535445</v>
      </c>
      <c r="AS16">
        <v>1</v>
      </c>
      <c r="AT16">
        <v>0.71358709856795932</v>
      </c>
      <c r="AU16" s="10">
        <v>7.0938590079742183E-26</v>
      </c>
      <c r="AV16" s="10">
        <v>1.3928686890595869E-8</v>
      </c>
      <c r="AW16">
        <v>0</v>
      </c>
      <c r="AX16">
        <v>6.376191711844919E-4</v>
      </c>
      <c r="AY16">
        <v>0.18026098170387544</v>
      </c>
      <c r="AZ16" s="10">
        <v>9.390112827305605E-48</v>
      </c>
      <c r="BA16">
        <v>1.4443692816113878E-4</v>
      </c>
      <c r="BB16" s="10">
        <v>3.4478418813848571E-38</v>
      </c>
      <c r="BC16">
        <v>0.97511730968806798</v>
      </c>
      <c r="BD16" s="10">
        <v>3.2183953593235729E-10</v>
      </c>
      <c r="BE16">
        <v>1</v>
      </c>
      <c r="BF16">
        <v>1</v>
      </c>
      <c r="BG16">
        <v>1</v>
      </c>
      <c r="BH16">
        <v>1</v>
      </c>
      <c r="BI16">
        <v>1</v>
      </c>
      <c r="BJ16" s="9"/>
      <c r="BL16" t="s">
        <v>859</v>
      </c>
    </row>
    <row r="17" spans="1:64" x14ac:dyDescent="0.25">
      <c r="A17" s="20" t="s">
        <v>61</v>
      </c>
      <c r="B17">
        <v>0</v>
      </c>
      <c r="C17" s="8">
        <v>1</v>
      </c>
      <c r="D17">
        <v>2</v>
      </c>
      <c r="E17">
        <v>0</v>
      </c>
      <c r="F17" s="8">
        <v>1</v>
      </c>
      <c r="G17">
        <v>1</v>
      </c>
      <c r="H17">
        <v>0</v>
      </c>
      <c r="I17" s="8">
        <v>0</v>
      </c>
      <c r="J17">
        <v>0</v>
      </c>
      <c r="K17">
        <v>0</v>
      </c>
      <c r="L17">
        <v>2</v>
      </c>
      <c r="M17">
        <v>0</v>
      </c>
      <c r="N17">
        <v>0</v>
      </c>
      <c r="O17">
        <v>0</v>
      </c>
      <c r="P17" s="8">
        <v>0</v>
      </c>
      <c r="Q17">
        <v>0</v>
      </c>
      <c r="R17">
        <v>0</v>
      </c>
      <c r="S17" s="8">
        <v>4</v>
      </c>
      <c r="T17">
        <v>4</v>
      </c>
      <c r="V17">
        <f t="shared" si="0"/>
        <v>15</v>
      </c>
      <c r="W17">
        <f t="shared" si="1"/>
        <v>6.1601642710472284E-4</v>
      </c>
      <c r="Y17">
        <v>0</v>
      </c>
      <c r="Z17">
        <v>2</v>
      </c>
      <c r="AB17">
        <f t="shared" si="2"/>
        <v>0.91971252566735118</v>
      </c>
      <c r="AC17">
        <f t="shared" si="3"/>
        <v>0.3986336215485799</v>
      </c>
      <c r="AD17">
        <f t="shared" si="4"/>
        <v>-0.91971252566735129</v>
      </c>
      <c r="AF17">
        <f t="shared" si="5"/>
        <v>2.7219690063810393</v>
      </c>
      <c r="AG17">
        <f t="shared" si="6"/>
        <v>1.2372101124622521</v>
      </c>
      <c r="AH17">
        <f t="shared" si="7"/>
        <v>0.29019269461740821</v>
      </c>
      <c r="AI17">
        <f t="shared" si="8"/>
        <v>-1.2372101124622521</v>
      </c>
      <c r="AJ17">
        <f t="shared" si="9"/>
        <v>-0.31749758679490081</v>
      </c>
      <c r="AK17">
        <f t="shared" si="10"/>
        <v>1.2372101124622521</v>
      </c>
      <c r="AP17" s="9" t="s">
        <v>22</v>
      </c>
      <c r="AQ17">
        <v>0.21556446768181681</v>
      </c>
      <c r="AR17">
        <v>0</v>
      </c>
      <c r="AS17">
        <v>0</v>
      </c>
      <c r="AT17">
        <v>6.7444413869054642E-2</v>
      </c>
      <c r="AU17">
        <v>0</v>
      </c>
      <c r="AV17">
        <v>0.16941202003094769</v>
      </c>
      <c r="AW17">
        <v>0.16190145659105615</v>
      </c>
      <c r="AX17">
        <v>0.999</v>
      </c>
      <c r="AY17">
        <v>2.2704358385493562E-2</v>
      </c>
      <c r="AZ17" s="11">
        <v>0.1817801184463016</v>
      </c>
      <c r="BA17">
        <v>1.9988547380948796E-2</v>
      </c>
      <c r="BB17">
        <v>0.20128254887886465</v>
      </c>
      <c r="BC17">
        <v>0</v>
      </c>
      <c r="BD17">
        <v>0.13346790004559062</v>
      </c>
      <c r="BE17">
        <v>4.7083611345286602E-3</v>
      </c>
      <c r="BF17">
        <v>0</v>
      </c>
      <c r="BG17">
        <v>0</v>
      </c>
      <c r="BH17">
        <v>0</v>
      </c>
      <c r="BI17">
        <v>0</v>
      </c>
      <c r="BJ17" s="9" t="s">
        <v>22</v>
      </c>
      <c r="BL17" t="s">
        <v>860</v>
      </c>
    </row>
    <row r="18" spans="1:64" x14ac:dyDescent="0.25">
      <c r="A18" s="20" t="s">
        <v>62</v>
      </c>
      <c r="B18">
        <v>2</v>
      </c>
      <c r="C18" s="8">
        <v>0</v>
      </c>
      <c r="D18">
        <v>1</v>
      </c>
      <c r="E18">
        <v>0</v>
      </c>
      <c r="F18" s="8">
        <v>0</v>
      </c>
      <c r="G18">
        <v>0</v>
      </c>
      <c r="H18">
        <v>0</v>
      </c>
      <c r="I18" s="8">
        <v>0</v>
      </c>
      <c r="J18">
        <v>0</v>
      </c>
      <c r="K18">
        <v>0</v>
      </c>
      <c r="L18">
        <v>0</v>
      </c>
      <c r="M18">
        <v>1</v>
      </c>
      <c r="N18">
        <v>1</v>
      </c>
      <c r="O18">
        <v>0</v>
      </c>
      <c r="P18" s="8">
        <v>0</v>
      </c>
      <c r="Q18">
        <v>0</v>
      </c>
      <c r="R18">
        <v>0</v>
      </c>
      <c r="S18" s="8">
        <v>3</v>
      </c>
      <c r="T18">
        <v>1</v>
      </c>
      <c r="V18">
        <f t="shared" si="0"/>
        <v>7</v>
      </c>
      <c r="W18">
        <f t="shared" si="1"/>
        <v>2.8747433264887065E-4</v>
      </c>
      <c r="Y18">
        <v>2</v>
      </c>
      <c r="Z18">
        <v>0</v>
      </c>
      <c r="AB18">
        <f t="shared" si="2"/>
        <v>0.42919917864476387</v>
      </c>
      <c r="AC18">
        <f t="shared" si="3"/>
        <v>5.9963770565876033E-2</v>
      </c>
      <c r="AD18">
        <f t="shared" si="4"/>
        <v>-2.8140147230371735</v>
      </c>
      <c r="AF18">
        <f t="shared" si="5"/>
        <v>0</v>
      </c>
      <c r="AG18">
        <f t="shared" si="6"/>
        <v>0.35358857331066423</v>
      </c>
      <c r="AH18">
        <f t="shared" si="7"/>
        <v>4.3893971932143061E-2</v>
      </c>
      <c r="AI18">
        <f t="shared" si="8"/>
        <v>-3.1259782819479986</v>
      </c>
      <c r="AJ18">
        <f t="shared" si="9"/>
        <v>-0.31196355891082517</v>
      </c>
      <c r="AK18" t="str">
        <f t="shared" si="10"/>
        <v/>
      </c>
      <c r="AP18" s="9"/>
      <c r="AQ18">
        <v>2.8130590696262363E-3</v>
      </c>
      <c r="AR18">
        <v>1</v>
      </c>
      <c r="AS18">
        <v>1</v>
      </c>
      <c r="AT18">
        <v>3.1941477751933477E-2</v>
      </c>
      <c r="AU18">
        <v>1</v>
      </c>
      <c r="AV18">
        <v>3.9746952258867011E-3</v>
      </c>
      <c r="AW18">
        <v>1.1284525610303077E-2</v>
      </c>
      <c r="AX18">
        <v>6.7353378893145111E-130</v>
      </c>
      <c r="AY18">
        <v>0.4467837858308068</v>
      </c>
      <c r="AZ18" s="11">
        <v>7.0609810199352853E-5</v>
      </c>
      <c r="BA18">
        <v>0.74744640753794844</v>
      </c>
      <c r="BB18">
        <v>2.1106096607719578E-3</v>
      </c>
      <c r="BC18">
        <v>1</v>
      </c>
      <c r="BD18">
        <v>1.3362980594801665E-2</v>
      </c>
      <c r="BE18">
        <v>0.94729961630520421</v>
      </c>
      <c r="BF18">
        <v>1</v>
      </c>
      <c r="BG18">
        <v>1</v>
      </c>
      <c r="BH18">
        <v>1</v>
      </c>
      <c r="BI18">
        <v>1</v>
      </c>
      <c r="BJ18" s="9"/>
      <c r="BL18" t="s">
        <v>861</v>
      </c>
    </row>
    <row r="19" spans="1:64" x14ac:dyDescent="0.25">
      <c r="A19" s="20" t="s">
        <v>63</v>
      </c>
      <c r="B19" s="12">
        <v>0</v>
      </c>
      <c r="C19" s="9">
        <v>0</v>
      </c>
      <c r="D19" s="9">
        <v>1</v>
      </c>
      <c r="E19" s="12">
        <v>0</v>
      </c>
      <c r="F19" s="9">
        <v>1</v>
      </c>
      <c r="G19" s="9">
        <v>1</v>
      </c>
      <c r="H19" s="12">
        <v>2</v>
      </c>
      <c r="I19" s="9">
        <v>3</v>
      </c>
      <c r="J19" s="9">
        <v>0</v>
      </c>
      <c r="K19" s="9">
        <v>2</v>
      </c>
      <c r="L19" s="9">
        <v>0</v>
      </c>
      <c r="M19" s="9">
        <v>1</v>
      </c>
      <c r="N19" s="9">
        <v>0</v>
      </c>
      <c r="O19" s="12">
        <v>1</v>
      </c>
      <c r="P19" s="9">
        <v>1</v>
      </c>
      <c r="Q19" s="9">
        <v>0</v>
      </c>
      <c r="R19" s="12">
        <v>0</v>
      </c>
      <c r="S19" s="9">
        <v>0</v>
      </c>
      <c r="T19" s="9">
        <v>0</v>
      </c>
      <c r="V19">
        <f t="shared" si="0"/>
        <v>13</v>
      </c>
      <c r="W19">
        <f t="shared" si="1"/>
        <v>5.3388090349075978E-4</v>
      </c>
      <c r="Y19" s="12">
        <v>0</v>
      </c>
      <c r="Z19" s="9">
        <v>0</v>
      </c>
      <c r="AA19" s="9"/>
      <c r="AB19">
        <f t="shared" si="2"/>
        <v>0.79708418891170429</v>
      </c>
      <c r="AC19">
        <f t="shared" si="3"/>
        <v>0.4506410344380854</v>
      </c>
      <c r="AD19">
        <f t="shared" si="4"/>
        <v>-0.79708418891170429</v>
      </c>
      <c r="AF19">
        <f t="shared" si="5"/>
        <v>0</v>
      </c>
      <c r="AG19">
        <f t="shared" si="6"/>
        <v>0.65666449329123355</v>
      </c>
      <c r="AH19">
        <f t="shared" si="7"/>
        <v>0.51857817392658034</v>
      </c>
      <c r="AI19">
        <f t="shared" si="8"/>
        <v>-0.65666449329123355</v>
      </c>
      <c r="AJ19">
        <f t="shared" si="9"/>
        <v>0.14041969562047074</v>
      </c>
      <c r="AK19" t="str">
        <f t="shared" si="10"/>
        <v/>
      </c>
      <c r="AP19" s="9" t="s">
        <v>23</v>
      </c>
      <c r="AQ19">
        <v>0</v>
      </c>
      <c r="AR19">
        <v>0</v>
      </c>
      <c r="AS19" s="10">
        <v>0.58532415369340929</v>
      </c>
      <c r="AT19">
        <v>8.8085014975363141E-3</v>
      </c>
      <c r="AU19">
        <v>0</v>
      </c>
      <c r="AV19">
        <v>4.6109746890033998E-3</v>
      </c>
      <c r="AW19">
        <v>6.793753991739615E-2</v>
      </c>
      <c r="AX19">
        <v>2.1254908482453039E-2</v>
      </c>
      <c r="AY19">
        <v>0.999</v>
      </c>
      <c r="AZ19">
        <v>3.5322055039436084E-2</v>
      </c>
      <c r="BA19">
        <v>0</v>
      </c>
      <c r="BB19">
        <v>8.1712015243301517E-3</v>
      </c>
      <c r="BC19">
        <v>3.5610955324308025E-2</v>
      </c>
      <c r="BD19">
        <v>1.336670540587559E-2</v>
      </c>
      <c r="BE19">
        <v>0</v>
      </c>
      <c r="BF19">
        <v>0</v>
      </c>
      <c r="BG19">
        <v>0</v>
      </c>
      <c r="BH19">
        <v>0</v>
      </c>
      <c r="BI19" s="11">
        <v>0.37165257476145475</v>
      </c>
      <c r="BJ19" s="9" t="s">
        <v>23</v>
      </c>
      <c r="BL19" t="s">
        <v>862</v>
      </c>
    </row>
    <row r="20" spans="1:64" x14ac:dyDescent="0.25">
      <c r="A20" s="20" t="s">
        <v>64</v>
      </c>
      <c r="B20">
        <v>0</v>
      </c>
      <c r="C20" s="8">
        <v>1</v>
      </c>
      <c r="D20">
        <v>0</v>
      </c>
      <c r="E20">
        <v>0</v>
      </c>
      <c r="F20" s="8">
        <v>1</v>
      </c>
      <c r="G20">
        <v>0</v>
      </c>
      <c r="H20">
        <v>0</v>
      </c>
      <c r="I20" s="8">
        <v>0</v>
      </c>
      <c r="J20">
        <v>0</v>
      </c>
      <c r="K20">
        <v>1</v>
      </c>
      <c r="L20">
        <v>0</v>
      </c>
      <c r="M20">
        <v>0</v>
      </c>
      <c r="N20">
        <v>0</v>
      </c>
      <c r="O20">
        <v>1</v>
      </c>
      <c r="P20" s="8">
        <v>0</v>
      </c>
      <c r="Q20">
        <v>0</v>
      </c>
      <c r="R20">
        <v>1</v>
      </c>
      <c r="S20" s="8">
        <v>2</v>
      </c>
      <c r="T20">
        <v>0</v>
      </c>
      <c r="V20">
        <f t="shared" si="0"/>
        <v>7</v>
      </c>
      <c r="W20">
        <f t="shared" si="1"/>
        <v>2.8747433264887065E-4</v>
      </c>
      <c r="Y20">
        <v>0</v>
      </c>
      <c r="Z20">
        <v>0</v>
      </c>
      <c r="AB20">
        <f t="shared" si="2"/>
        <v>0.42919917864476387</v>
      </c>
      <c r="AC20">
        <f t="shared" si="3"/>
        <v>0.65103024494440764</v>
      </c>
      <c r="AD20">
        <f t="shared" si="4"/>
        <v>-0.42919917864476392</v>
      </c>
      <c r="AF20">
        <f t="shared" si="5"/>
        <v>0</v>
      </c>
      <c r="AG20">
        <f t="shared" si="6"/>
        <v>0.35358857331066423</v>
      </c>
      <c r="AH20">
        <f t="shared" si="7"/>
        <v>0.70216379686155028</v>
      </c>
      <c r="AI20">
        <f t="shared" si="8"/>
        <v>-0.35358857331066418</v>
      </c>
      <c r="AJ20">
        <f t="shared" si="9"/>
        <v>7.5610605334099745E-2</v>
      </c>
      <c r="AK20" t="str">
        <f t="shared" si="10"/>
        <v/>
      </c>
      <c r="AP20" s="9"/>
      <c r="AQ20">
        <v>1</v>
      </c>
      <c r="AR20">
        <v>1</v>
      </c>
      <c r="AS20" s="10">
        <v>3.4942333465343903E-21</v>
      </c>
      <c r="AT20">
        <v>0.76579586283545753</v>
      </c>
      <c r="AU20">
        <v>1</v>
      </c>
      <c r="AV20">
        <v>0.92070398932269404</v>
      </c>
      <c r="AW20">
        <v>0.22652795695201786</v>
      </c>
      <c r="AX20">
        <v>0.41425569328162998</v>
      </c>
      <c r="AY20">
        <v>3.018815672276863E-149</v>
      </c>
      <c r="AZ20">
        <v>0.32022792612518775</v>
      </c>
      <c r="BA20">
        <v>1</v>
      </c>
      <c r="BB20">
        <v>0.87871237648717992</v>
      </c>
      <c r="BC20">
        <v>0.44937344851299588</v>
      </c>
      <c r="BD20">
        <v>0.75588851380494104</v>
      </c>
      <c r="BE20">
        <v>1</v>
      </c>
      <c r="BF20">
        <v>1</v>
      </c>
      <c r="BG20">
        <v>1</v>
      </c>
      <c r="BH20">
        <v>1</v>
      </c>
      <c r="BI20" s="11">
        <v>2.1144834067258195E-4</v>
      </c>
      <c r="BJ20" s="9"/>
      <c r="BL20" t="s">
        <v>863</v>
      </c>
    </row>
    <row r="21" spans="1:64" x14ac:dyDescent="0.25">
      <c r="A21" s="20" t="s">
        <v>65</v>
      </c>
      <c r="B21">
        <v>8</v>
      </c>
      <c r="C21" s="8">
        <v>3</v>
      </c>
      <c r="D21">
        <v>1</v>
      </c>
      <c r="E21">
        <v>1</v>
      </c>
      <c r="F21" s="8">
        <v>3</v>
      </c>
      <c r="G21">
        <v>1</v>
      </c>
      <c r="H21">
        <v>5</v>
      </c>
      <c r="I21" s="8">
        <v>1</v>
      </c>
      <c r="J21">
        <v>0</v>
      </c>
      <c r="K21">
        <v>0</v>
      </c>
      <c r="L21">
        <v>0</v>
      </c>
      <c r="M21">
        <v>0</v>
      </c>
      <c r="N21">
        <v>2</v>
      </c>
      <c r="O21">
        <v>0</v>
      </c>
      <c r="P21" s="8">
        <v>3</v>
      </c>
      <c r="Q21">
        <v>2</v>
      </c>
      <c r="R21">
        <v>0</v>
      </c>
      <c r="S21" s="8">
        <v>3</v>
      </c>
      <c r="T21">
        <v>2</v>
      </c>
      <c r="V21">
        <f t="shared" si="0"/>
        <v>27</v>
      </c>
      <c r="W21">
        <f t="shared" si="1"/>
        <v>1.1088295687885011E-3</v>
      </c>
      <c r="Y21">
        <v>8</v>
      </c>
      <c r="Z21">
        <v>0</v>
      </c>
      <c r="AB21">
        <f t="shared" si="2"/>
        <v>1.6554825462012321</v>
      </c>
      <c r="AC21">
        <f t="shared" si="3"/>
        <v>2.6724487937200108E-4</v>
      </c>
      <c r="AD21">
        <f t="shared" si="4"/>
        <v>-8.227345168684213</v>
      </c>
      <c r="AF21">
        <f t="shared" si="5"/>
        <v>0</v>
      </c>
      <c r="AG21">
        <f t="shared" si="6"/>
        <v>1.3638416399125619</v>
      </c>
      <c r="AH21">
        <f t="shared" si="7"/>
        <v>7.5907055550743669E-5</v>
      </c>
      <c r="AI21">
        <f t="shared" si="8"/>
        <v>-9.4860009193752433</v>
      </c>
      <c r="AJ21">
        <f t="shared" si="9"/>
        <v>-1.2586557506910303</v>
      </c>
      <c r="AK21">
        <f t="shared" si="10"/>
        <v>32.290110883388031</v>
      </c>
      <c r="AP21" s="9" t="s">
        <v>24</v>
      </c>
      <c r="AQ21">
        <v>0</v>
      </c>
      <c r="AR21">
        <v>3.776398695540828E-2</v>
      </c>
      <c r="AS21">
        <v>4.1614714654903739E-2</v>
      </c>
      <c r="AT21">
        <v>1.1334346257237726E-2</v>
      </c>
      <c r="AU21" s="10">
        <v>0.2264239987471004</v>
      </c>
      <c r="AV21">
        <v>0.13562105102825384</v>
      </c>
      <c r="AW21" s="10">
        <v>0.56569626119104566</v>
      </c>
      <c r="AX21" s="11">
        <v>0.12973441304805089</v>
      </c>
      <c r="AY21">
        <v>3.3198406301994554E-2</v>
      </c>
      <c r="AZ21">
        <v>0.999</v>
      </c>
      <c r="BA21">
        <v>0</v>
      </c>
      <c r="BB21" s="10">
        <v>0.26539131911171177</v>
      </c>
      <c r="BC21">
        <v>8.4251263612576954E-3</v>
      </c>
      <c r="BD21" s="10">
        <v>0.26100511642485147</v>
      </c>
      <c r="BE21">
        <v>0</v>
      </c>
      <c r="BF21">
        <v>0</v>
      </c>
      <c r="BG21">
        <v>0</v>
      </c>
      <c r="BH21">
        <v>0</v>
      </c>
      <c r="BI21">
        <v>0</v>
      </c>
      <c r="BJ21" s="9" t="s">
        <v>24</v>
      </c>
      <c r="BL21" t="s">
        <v>864</v>
      </c>
    </row>
    <row r="22" spans="1:64" x14ac:dyDescent="0.25">
      <c r="A22" s="20" t="s">
        <v>66</v>
      </c>
      <c r="B22">
        <v>11</v>
      </c>
      <c r="C22" s="8">
        <v>8</v>
      </c>
      <c r="D22">
        <v>4</v>
      </c>
      <c r="E22">
        <v>2</v>
      </c>
      <c r="F22" s="8">
        <v>4</v>
      </c>
      <c r="G22">
        <v>3</v>
      </c>
      <c r="H22">
        <v>6</v>
      </c>
      <c r="I22" s="8">
        <v>2</v>
      </c>
      <c r="J22">
        <v>2</v>
      </c>
      <c r="K22">
        <v>1</v>
      </c>
      <c r="L22">
        <v>3</v>
      </c>
      <c r="M22">
        <v>10</v>
      </c>
      <c r="N22">
        <v>1</v>
      </c>
      <c r="O22">
        <v>3</v>
      </c>
      <c r="P22" s="8">
        <v>9</v>
      </c>
      <c r="Q22">
        <v>5</v>
      </c>
      <c r="R22">
        <v>7</v>
      </c>
      <c r="S22" s="8">
        <v>20</v>
      </c>
      <c r="T22">
        <v>25</v>
      </c>
      <c r="V22">
        <f t="shared" si="0"/>
        <v>115</v>
      </c>
      <c r="W22">
        <f t="shared" si="1"/>
        <v>4.7227926078028748E-3</v>
      </c>
      <c r="Y22">
        <v>11</v>
      </c>
      <c r="Z22">
        <v>3</v>
      </c>
      <c r="AB22">
        <f t="shared" si="2"/>
        <v>7.0511293634496921</v>
      </c>
      <c r="AC22">
        <f t="shared" si="3"/>
        <v>4.6496816178392943E-2</v>
      </c>
      <c r="AD22">
        <f t="shared" si="4"/>
        <v>-3.068371438014827</v>
      </c>
      <c r="AF22">
        <f t="shared" si="5"/>
        <v>4.082953509571559</v>
      </c>
      <c r="AG22">
        <f t="shared" si="6"/>
        <v>6.5282356017271548</v>
      </c>
      <c r="AH22">
        <f t="shared" si="7"/>
        <v>3.3606369550433786E-2</v>
      </c>
      <c r="AI22">
        <f t="shared" si="8"/>
        <v>-3.3930396600257051</v>
      </c>
      <c r="AJ22">
        <f t="shared" si="9"/>
        <v>-0.32466822201087808</v>
      </c>
      <c r="AK22">
        <f t="shared" si="10"/>
        <v>3.0631058763213206</v>
      </c>
      <c r="AP22" s="9"/>
      <c r="AQ22">
        <v>1</v>
      </c>
      <c r="AR22">
        <v>0.4901959088192579</v>
      </c>
      <c r="AS22">
        <v>0.42543375378028458</v>
      </c>
      <c r="AT22">
        <v>0.70437874495522346</v>
      </c>
      <c r="AU22" s="10">
        <v>7.4997481243141442E-6</v>
      </c>
      <c r="AV22">
        <v>3.1947160065742991E-3</v>
      </c>
      <c r="AW22" s="10">
        <v>1.5184148735893374E-28</v>
      </c>
      <c r="AX22" s="11">
        <v>9.6278520921811223E-5</v>
      </c>
      <c r="AY22">
        <v>0.23734541992253944</v>
      </c>
      <c r="AZ22">
        <v>5.5601755928680367E-163</v>
      </c>
      <c r="BA22">
        <v>1</v>
      </c>
      <c r="BB22" s="10">
        <v>7.1976524248934331E-7</v>
      </c>
      <c r="BC22">
        <v>0.8656734549618641</v>
      </c>
      <c r="BD22" s="10">
        <v>8.8375848260465968E-8</v>
      </c>
      <c r="BE22">
        <v>1</v>
      </c>
      <c r="BF22">
        <v>1</v>
      </c>
      <c r="BG22">
        <v>1</v>
      </c>
      <c r="BH22">
        <v>1</v>
      </c>
      <c r="BI22">
        <v>1</v>
      </c>
      <c r="BJ22" s="9"/>
      <c r="BL22" t="s">
        <v>865</v>
      </c>
    </row>
    <row r="23" spans="1:64" x14ac:dyDescent="0.25">
      <c r="A23" s="20" t="s">
        <v>67</v>
      </c>
      <c r="B23">
        <v>1</v>
      </c>
      <c r="C23" s="8">
        <v>0</v>
      </c>
      <c r="D23">
        <v>1</v>
      </c>
      <c r="E23">
        <v>0</v>
      </c>
      <c r="F23" s="8">
        <v>0</v>
      </c>
      <c r="G23">
        <v>0</v>
      </c>
      <c r="H23">
        <v>0</v>
      </c>
      <c r="I23" s="8">
        <v>0</v>
      </c>
      <c r="J23">
        <v>0</v>
      </c>
      <c r="K23">
        <v>2</v>
      </c>
      <c r="L23">
        <v>0</v>
      </c>
      <c r="M23">
        <v>0</v>
      </c>
      <c r="N23">
        <v>0</v>
      </c>
      <c r="O23">
        <v>0</v>
      </c>
      <c r="P23" s="8">
        <v>0</v>
      </c>
      <c r="Q23">
        <v>0</v>
      </c>
      <c r="R23">
        <v>0</v>
      </c>
      <c r="S23" s="8">
        <v>0</v>
      </c>
      <c r="T23">
        <v>1</v>
      </c>
      <c r="V23">
        <f t="shared" si="0"/>
        <v>4</v>
      </c>
      <c r="W23">
        <f t="shared" si="1"/>
        <v>1.6427104722792606E-4</v>
      </c>
      <c r="Y23">
        <v>1</v>
      </c>
      <c r="Z23">
        <v>0</v>
      </c>
      <c r="AB23">
        <f t="shared" si="2"/>
        <v>0.24525667351129363</v>
      </c>
      <c r="AC23">
        <f t="shared" si="3"/>
        <v>0.19191424576574564</v>
      </c>
      <c r="AD23">
        <f t="shared" si="4"/>
        <v>-1.6507066433629485</v>
      </c>
      <c r="AF23">
        <f t="shared" si="5"/>
        <v>0</v>
      </c>
      <c r="AG23">
        <f t="shared" si="6"/>
        <v>0.20205061332037955</v>
      </c>
      <c r="AH23">
        <f t="shared" si="7"/>
        <v>0.16508617556075147</v>
      </c>
      <c r="AI23">
        <f t="shared" si="8"/>
        <v>-1.8012876652944969</v>
      </c>
      <c r="AJ23">
        <f t="shared" si="9"/>
        <v>-0.15058102193154843</v>
      </c>
      <c r="AK23" t="str">
        <f t="shared" si="10"/>
        <v/>
      </c>
      <c r="AP23" s="9" t="s">
        <v>25</v>
      </c>
      <c r="AQ23" s="10">
        <v>0.24221067726238854</v>
      </c>
      <c r="AR23">
        <v>0</v>
      </c>
      <c r="AS23">
        <v>0</v>
      </c>
      <c r="AT23">
        <v>0</v>
      </c>
      <c r="AU23" s="10">
        <v>0.18261165295088233</v>
      </c>
      <c r="AV23">
        <v>7.9565018689771172E-3</v>
      </c>
      <c r="AW23">
        <v>6.6152674878208528E-2</v>
      </c>
      <c r="AX23">
        <v>1.1262206991104584E-2</v>
      </c>
      <c r="AY23">
        <v>0</v>
      </c>
      <c r="AZ23">
        <v>0</v>
      </c>
      <c r="BA23">
        <v>0.999</v>
      </c>
      <c r="BB23" s="11">
        <v>9.7059413743991185E-2</v>
      </c>
      <c r="BC23">
        <v>3.1661902852296531E-2</v>
      </c>
      <c r="BD23" s="11">
        <v>8.0274580507572191E-2</v>
      </c>
      <c r="BE23">
        <v>5.7625302779164E-3</v>
      </c>
      <c r="BF23">
        <v>0</v>
      </c>
      <c r="BG23">
        <v>0</v>
      </c>
      <c r="BH23">
        <v>0</v>
      </c>
      <c r="BI23">
        <v>0</v>
      </c>
      <c r="BJ23" s="9" t="s">
        <v>25</v>
      </c>
      <c r="BL23" t="s">
        <v>866</v>
      </c>
    </row>
    <row r="24" spans="1:64" x14ac:dyDescent="0.25">
      <c r="A24" s="20" t="s">
        <v>68</v>
      </c>
      <c r="B24">
        <v>0</v>
      </c>
      <c r="C24" s="8">
        <v>0</v>
      </c>
      <c r="D24">
        <v>1</v>
      </c>
      <c r="E24">
        <v>0</v>
      </c>
      <c r="F24" s="8">
        <v>2</v>
      </c>
      <c r="G24">
        <v>0</v>
      </c>
      <c r="H24">
        <v>0</v>
      </c>
      <c r="I24" s="8">
        <v>0</v>
      </c>
      <c r="J24">
        <v>1</v>
      </c>
      <c r="K24">
        <v>0</v>
      </c>
      <c r="L24">
        <v>0</v>
      </c>
      <c r="M24">
        <v>0</v>
      </c>
      <c r="N24">
        <v>1</v>
      </c>
      <c r="O24">
        <v>0</v>
      </c>
      <c r="P24" s="8">
        <v>0</v>
      </c>
      <c r="Q24">
        <v>0</v>
      </c>
      <c r="R24">
        <v>1</v>
      </c>
      <c r="S24" s="8">
        <v>0</v>
      </c>
      <c r="T24">
        <v>0</v>
      </c>
      <c r="V24">
        <f t="shared" si="0"/>
        <v>6</v>
      </c>
      <c r="W24">
        <f t="shared" si="1"/>
        <v>2.4640657084188912E-4</v>
      </c>
      <c r="Y24">
        <v>0</v>
      </c>
      <c r="Z24">
        <v>0</v>
      </c>
      <c r="AB24">
        <f t="shared" si="2"/>
        <v>0.36788501026694048</v>
      </c>
      <c r="AC24">
        <f t="shared" si="3"/>
        <v>0.69219677263468182</v>
      </c>
      <c r="AD24">
        <f t="shared" si="4"/>
        <v>-0.36788501026694048</v>
      </c>
      <c r="AF24">
        <f t="shared" si="5"/>
        <v>0</v>
      </c>
      <c r="AG24">
        <f t="shared" si="6"/>
        <v>0.30307591998056932</v>
      </c>
      <c r="AH24">
        <f t="shared" si="7"/>
        <v>0.73854302406996852</v>
      </c>
      <c r="AI24">
        <f t="shared" si="8"/>
        <v>-0.30307591998056926</v>
      </c>
      <c r="AJ24">
        <f t="shared" si="9"/>
        <v>6.4809090286371218E-2</v>
      </c>
      <c r="AK24" t="str">
        <f t="shared" si="10"/>
        <v/>
      </c>
      <c r="AQ24" s="10">
        <v>7.3340078321195077E-13</v>
      </c>
      <c r="AR24">
        <v>1</v>
      </c>
      <c r="AS24">
        <v>1</v>
      </c>
      <c r="AT24">
        <v>1</v>
      </c>
      <c r="AU24" s="10">
        <v>9.3066983952896299E-12</v>
      </c>
      <c r="AV24">
        <v>0.71609794076730848</v>
      </c>
      <c r="AW24">
        <v>1.3751798600747319E-2</v>
      </c>
      <c r="AX24">
        <v>0.5282646036696752</v>
      </c>
      <c r="AY24">
        <v>1</v>
      </c>
      <c r="AZ24">
        <v>1</v>
      </c>
      <c r="BA24">
        <v>4.5464907745106057E-260</v>
      </c>
      <c r="BB24" s="11">
        <v>2.7008941512057864E-4</v>
      </c>
      <c r="BC24">
        <v>0.16153416681939789</v>
      </c>
      <c r="BD24" s="11">
        <v>1.9823107675717437E-4</v>
      </c>
      <c r="BE24">
        <v>0.84170170500445762</v>
      </c>
      <c r="BF24">
        <v>1</v>
      </c>
      <c r="BG24">
        <v>1</v>
      </c>
      <c r="BH24">
        <v>1</v>
      </c>
      <c r="BI24">
        <v>1</v>
      </c>
      <c r="BL24" t="s">
        <v>867</v>
      </c>
    </row>
    <row r="25" spans="1:64" x14ac:dyDescent="0.25">
      <c r="A25" s="20" t="s">
        <v>69</v>
      </c>
      <c r="B25">
        <v>9</v>
      </c>
      <c r="C25" s="8">
        <v>2</v>
      </c>
      <c r="D25">
        <v>3</v>
      </c>
      <c r="E25">
        <v>0</v>
      </c>
      <c r="F25" s="8">
        <v>3</v>
      </c>
      <c r="G25">
        <v>1</v>
      </c>
      <c r="H25">
        <v>9</v>
      </c>
      <c r="I25" s="8">
        <v>0</v>
      </c>
      <c r="J25">
        <v>1</v>
      </c>
      <c r="K25">
        <v>5</v>
      </c>
      <c r="L25">
        <v>5</v>
      </c>
      <c r="M25">
        <v>10</v>
      </c>
      <c r="N25">
        <v>2</v>
      </c>
      <c r="O25">
        <v>3</v>
      </c>
      <c r="P25" s="8">
        <v>5</v>
      </c>
      <c r="Q25">
        <v>5</v>
      </c>
      <c r="R25">
        <v>3</v>
      </c>
      <c r="S25" s="8">
        <v>6</v>
      </c>
      <c r="T25">
        <v>13</v>
      </c>
      <c r="V25">
        <f t="shared" si="0"/>
        <v>76</v>
      </c>
      <c r="W25">
        <f t="shared" si="1"/>
        <v>3.1211498973305954E-3</v>
      </c>
      <c r="Y25">
        <v>9</v>
      </c>
      <c r="Z25">
        <v>5</v>
      </c>
      <c r="AB25">
        <f t="shared" si="2"/>
        <v>4.6598767967145793</v>
      </c>
      <c r="AC25">
        <f t="shared" si="3"/>
        <v>2.703012773680543E-2</v>
      </c>
      <c r="AD25">
        <f t="shared" si="4"/>
        <v>-3.6108031929629778</v>
      </c>
      <c r="AF25">
        <f t="shared" si="5"/>
        <v>6.8049225159525983</v>
      </c>
      <c r="AG25">
        <f t="shared" si="6"/>
        <v>5.0377624343642839</v>
      </c>
      <c r="AH25">
        <f t="shared" si="7"/>
        <v>3.7368330332511468E-2</v>
      </c>
      <c r="AI25">
        <f t="shared" si="8"/>
        <v>-3.2869317158376874</v>
      </c>
      <c r="AJ25">
        <f t="shared" si="9"/>
        <v>0.32387147712529041</v>
      </c>
      <c r="AK25">
        <f t="shared" si="10"/>
        <v>3.1163292694082636</v>
      </c>
      <c r="AP25" s="9" t="s">
        <v>26</v>
      </c>
      <c r="AQ25">
        <v>1.414283093251445E-2</v>
      </c>
      <c r="AR25">
        <v>0</v>
      </c>
      <c r="AS25">
        <v>0</v>
      </c>
      <c r="AT25">
        <v>0</v>
      </c>
      <c r="AU25" s="11">
        <v>0.10779226924278251</v>
      </c>
      <c r="AV25" s="10">
        <v>0.14237166200027029</v>
      </c>
      <c r="AW25" s="10">
        <v>0.35289682117681265</v>
      </c>
      <c r="AX25">
        <v>6.9526221309560321E-2</v>
      </c>
      <c r="AY25">
        <v>3.4191758391551863E-3</v>
      </c>
      <c r="AZ25" s="10">
        <v>0.14487111118076201</v>
      </c>
      <c r="BA25" s="11">
        <v>0.12798082808525435</v>
      </c>
      <c r="BB25">
        <v>0.999</v>
      </c>
      <c r="BC25">
        <v>0</v>
      </c>
      <c r="BD25" s="10">
        <v>0.18219621012893972</v>
      </c>
      <c r="BE25">
        <v>0</v>
      </c>
      <c r="BF25">
        <v>0</v>
      </c>
      <c r="BG25">
        <v>0</v>
      </c>
      <c r="BH25">
        <v>0</v>
      </c>
      <c r="BI25">
        <v>0</v>
      </c>
      <c r="BJ25" s="9" t="s">
        <v>26</v>
      </c>
      <c r="BL25" t="s">
        <v>868</v>
      </c>
    </row>
    <row r="26" spans="1:64" x14ac:dyDescent="0.25">
      <c r="A26" s="20" t="s">
        <v>70</v>
      </c>
      <c r="B26">
        <v>0</v>
      </c>
      <c r="C26" s="8">
        <v>0</v>
      </c>
      <c r="D26">
        <v>3</v>
      </c>
      <c r="E26">
        <v>0</v>
      </c>
      <c r="F26" s="8">
        <v>0</v>
      </c>
      <c r="G26">
        <v>1</v>
      </c>
      <c r="H26">
        <v>2</v>
      </c>
      <c r="I26" s="8">
        <v>0</v>
      </c>
      <c r="J26">
        <v>1</v>
      </c>
      <c r="K26">
        <v>0</v>
      </c>
      <c r="L26">
        <v>0</v>
      </c>
      <c r="M26">
        <v>1</v>
      </c>
      <c r="N26">
        <v>0</v>
      </c>
      <c r="O26">
        <v>1</v>
      </c>
      <c r="P26" s="8">
        <v>0</v>
      </c>
      <c r="Q26">
        <v>0</v>
      </c>
      <c r="R26">
        <v>1</v>
      </c>
      <c r="S26" s="8">
        <v>3</v>
      </c>
      <c r="T26">
        <v>5</v>
      </c>
      <c r="V26">
        <f t="shared" si="0"/>
        <v>18</v>
      </c>
      <c r="W26">
        <f t="shared" si="1"/>
        <v>7.3921971252566732E-4</v>
      </c>
      <c r="Y26">
        <v>0</v>
      </c>
      <c r="Z26">
        <v>0</v>
      </c>
      <c r="AB26">
        <f t="shared" si="2"/>
        <v>1.1036550308008213</v>
      </c>
      <c r="AC26">
        <f t="shared" si="3"/>
        <v>0.33165665038204106</v>
      </c>
      <c r="AD26">
        <f t="shared" si="4"/>
        <v>-1.1036550308008213</v>
      </c>
      <c r="AF26">
        <f t="shared" si="5"/>
        <v>0</v>
      </c>
      <c r="AG26">
        <f t="shared" si="6"/>
        <v>0.9092277599417079</v>
      </c>
      <c r="AH26">
        <f t="shared" si="7"/>
        <v>0.40283518941837732</v>
      </c>
      <c r="AI26">
        <f t="shared" si="8"/>
        <v>-0.9092277599417079</v>
      </c>
      <c r="AJ26">
        <f t="shared" si="9"/>
        <v>0.19442727085911338</v>
      </c>
      <c r="AK26" t="str">
        <f t="shared" si="10"/>
        <v/>
      </c>
      <c r="AQ26">
        <v>0.62190201716899307</v>
      </c>
      <c r="AR26">
        <v>1</v>
      </c>
      <c r="AS26">
        <v>1</v>
      </c>
      <c r="AT26">
        <v>1</v>
      </c>
      <c r="AU26" s="11">
        <v>3.5442823249850521E-4</v>
      </c>
      <c r="AV26" s="10">
        <v>5.9252432670738229E-7</v>
      </c>
      <c r="AW26" s="10">
        <v>3.6403197037214477E-27</v>
      </c>
      <c r="AX26">
        <v>9.1875010981534472E-4</v>
      </c>
      <c r="AY26">
        <v>0.85567870921042966</v>
      </c>
      <c r="AZ26" s="10">
        <v>7.0305477451397357E-9</v>
      </c>
      <c r="BA26" s="11">
        <v>1.6989846033676508E-4</v>
      </c>
      <c r="BB26">
        <v>1.5201402399840287E-246</v>
      </c>
      <c r="BC26">
        <v>1</v>
      </c>
      <c r="BD26" s="10">
        <v>8.4777125250595147E-10</v>
      </c>
      <c r="BE26">
        <v>1</v>
      </c>
      <c r="BF26">
        <v>1</v>
      </c>
      <c r="BG26">
        <v>1</v>
      </c>
      <c r="BH26">
        <v>1</v>
      </c>
      <c r="BI26">
        <v>1</v>
      </c>
      <c r="BL26" t="s">
        <v>869</v>
      </c>
    </row>
    <row r="27" spans="1:64" x14ac:dyDescent="0.25">
      <c r="A27" s="20" t="s">
        <v>71</v>
      </c>
      <c r="B27">
        <v>3</v>
      </c>
      <c r="C27" s="8">
        <v>6</v>
      </c>
      <c r="D27">
        <v>2</v>
      </c>
      <c r="E27">
        <v>0</v>
      </c>
      <c r="F27" s="8">
        <v>5</v>
      </c>
      <c r="G27">
        <v>1</v>
      </c>
      <c r="H27">
        <v>5</v>
      </c>
      <c r="I27" s="8">
        <v>1</v>
      </c>
      <c r="J27">
        <v>0</v>
      </c>
      <c r="K27">
        <v>2</v>
      </c>
      <c r="L27">
        <v>1</v>
      </c>
      <c r="M27">
        <v>2</v>
      </c>
      <c r="N27">
        <v>0</v>
      </c>
      <c r="O27">
        <v>2</v>
      </c>
      <c r="P27" s="8">
        <v>2</v>
      </c>
      <c r="Q27">
        <v>5</v>
      </c>
      <c r="R27">
        <v>1</v>
      </c>
      <c r="S27" s="8">
        <v>7</v>
      </c>
      <c r="T27">
        <v>1</v>
      </c>
      <c r="V27">
        <f t="shared" si="0"/>
        <v>43</v>
      </c>
      <c r="W27">
        <f t="shared" si="1"/>
        <v>1.7659137577002053E-3</v>
      </c>
      <c r="Y27">
        <v>3</v>
      </c>
      <c r="Z27">
        <v>1</v>
      </c>
      <c r="AB27">
        <f t="shared" si="2"/>
        <v>2.6365092402464065</v>
      </c>
      <c r="AC27">
        <f t="shared" si="3"/>
        <v>0.21873346278300318</v>
      </c>
      <c r="AD27">
        <f t="shared" si="4"/>
        <v>-1.5199013553084106</v>
      </c>
      <c r="AF27">
        <f t="shared" si="5"/>
        <v>1.3609845031905197</v>
      </c>
      <c r="AG27">
        <f t="shared" si="6"/>
        <v>2.4118042494494945</v>
      </c>
      <c r="AH27">
        <f t="shared" si="7"/>
        <v>0.20962430740891913</v>
      </c>
      <c r="AI27">
        <f t="shared" si="8"/>
        <v>-1.5624383627969038</v>
      </c>
      <c r="AJ27">
        <f t="shared" si="9"/>
        <v>-4.2537007488493206E-2</v>
      </c>
      <c r="AK27">
        <f t="shared" si="10"/>
        <v>0.14345038203023433</v>
      </c>
      <c r="AP27" s="9" t="s">
        <v>27</v>
      </c>
      <c r="AQ27">
        <v>0</v>
      </c>
      <c r="AR27" s="10">
        <v>0.24684348272959367</v>
      </c>
      <c r="AS27">
        <v>1.8483865820813961E-2</v>
      </c>
      <c r="AT27" s="10">
        <v>0.12745274189974098</v>
      </c>
      <c r="AU27">
        <v>7.0036456556062499E-2</v>
      </c>
      <c r="AV27">
        <v>0</v>
      </c>
      <c r="AW27">
        <v>1.5280200408003264E-3</v>
      </c>
      <c r="AX27">
        <v>1.1648862984581454E-2</v>
      </c>
      <c r="AY27">
        <v>2.1064381750681149E-2</v>
      </c>
      <c r="AZ27">
        <v>9.7353263738086948E-4</v>
      </c>
      <c r="BA27">
        <v>2.1285511398204449E-2</v>
      </c>
      <c r="BB27">
        <v>0</v>
      </c>
      <c r="BC27">
        <v>0.999</v>
      </c>
      <c r="BD27">
        <v>0</v>
      </c>
      <c r="BE27">
        <v>0</v>
      </c>
      <c r="BF27">
        <v>6.064944571220221E-2</v>
      </c>
      <c r="BG27">
        <v>0</v>
      </c>
      <c r="BH27">
        <v>5.2719734201627344E-2</v>
      </c>
      <c r="BI27">
        <v>0</v>
      </c>
      <c r="BJ27" s="9" t="s">
        <v>27</v>
      </c>
      <c r="BL27" t="s">
        <v>870</v>
      </c>
    </row>
    <row r="28" spans="1:64" x14ac:dyDescent="0.25">
      <c r="A28" s="20" t="s">
        <v>72</v>
      </c>
      <c r="B28">
        <v>0</v>
      </c>
      <c r="C28" s="8">
        <v>0</v>
      </c>
      <c r="D28">
        <v>0</v>
      </c>
      <c r="E28">
        <v>0</v>
      </c>
      <c r="F28" s="8">
        <v>0</v>
      </c>
      <c r="G28">
        <v>0</v>
      </c>
      <c r="H28">
        <v>0</v>
      </c>
      <c r="I28" s="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 s="8">
        <v>2</v>
      </c>
      <c r="Q28">
        <v>0</v>
      </c>
      <c r="R28">
        <v>0</v>
      </c>
      <c r="S28" s="8">
        <v>1</v>
      </c>
      <c r="T28">
        <v>2</v>
      </c>
      <c r="V28">
        <f t="shared" si="0"/>
        <v>5</v>
      </c>
      <c r="W28">
        <f t="shared" si="1"/>
        <v>2.0533880903490759E-4</v>
      </c>
      <c r="Y28">
        <v>0</v>
      </c>
      <c r="Z28">
        <v>0</v>
      </c>
      <c r="AB28">
        <f t="shared" si="2"/>
        <v>0.30657084188911704</v>
      </c>
      <c r="AC28">
        <f t="shared" si="3"/>
        <v>0.73596637908394491</v>
      </c>
      <c r="AD28">
        <f t="shared" si="4"/>
        <v>-0.30657084188911699</v>
      </c>
      <c r="AF28">
        <f t="shared" si="5"/>
        <v>0</v>
      </c>
      <c r="AG28">
        <f t="shared" si="6"/>
        <v>0.25256326665047441</v>
      </c>
      <c r="AH28">
        <f t="shared" si="7"/>
        <v>0.77680706530354315</v>
      </c>
      <c r="AI28">
        <f t="shared" si="8"/>
        <v>-0.25256326665047441</v>
      </c>
      <c r="AJ28">
        <f t="shared" si="9"/>
        <v>5.400757523864258E-2</v>
      </c>
      <c r="AK28" t="str">
        <f t="shared" si="10"/>
        <v/>
      </c>
      <c r="AQ28">
        <v>1</v>
      </c>
      <c r="AR28" s="10">
        <v>1.688560488578873E-13</v>
      </c>
      <c r="AS28">
        <v>0.61937393945349672</v>
      </c>
      <c r="AT28" s="10">
        <v>3.3064157071258557E-10</v>
      </c>
      <c r="AU28">
        <v>2.6388412360666934E-2</v>
      </c>
      <c r="AV28">
        <v>1</v>
      </c>
      <c r="AW28">
        <v>0.96563246054575969</v>
      </c>
      <c r="AX28">
        <v>0.50432296820999611</v>
      </c>
      <c r="AY28">
        <v>0.30598755107296016</v>
      </c>
      <c r="AZ28">
        <v>0.96532964778464914</v>
      </c>
      <c r="BA28">
        <v>0.45542440669321904</v>
      </c>
      <c r="BB28">
        <v>1</v>
      </c>
      <c r="BC28">
        <v>2.2940165422990602E-218</v>
      </c>
      <c r="BD28">
        <v>1</v>
      </c>
      <c r="BE28">
        <v>1</v>
      </c>
      <c r="BF28">
        <v>5.1721502906136828E-2</v>
      </c>
      <c r="BG28">
        <v>1</v>
      </c>
      <c r="BH28">
        <v>0.35216982817264642</v>
      </c>
      <c r="BI28">
        <v>1</v>
      </c>
      <c r="BL28" t="s">
        <v>871</v>
      </c>
    </row>
    <row r="29" spans="1:64" x14ac:dyDescent="0.25">
      <c r="A29" s="20" t="s">
        <v>73</v>
      </c>
      <c r="B29">
        <v>3</v>
      </c>
      <c r="C29" s="8">
        <v>1</v>
      </c>
      <c r="D29">
        <v>0</v>
      </c>
      <c r="E29">
        <v>0</v>
      </c>
      <c r="F29" s="8">
        <v>0</v>
      </c>
      <c r="G29">
        <v>2</v>
      </c>
      <c r="H29">
        <v>0</v>
      </c>
      <c r="I29" s="8">
        <v>0</v>
      </c>
      <c r="J29">
        <v>0</v>
      </c>
      <c r="K29">
        <v>0</v>
      </c>
      <c r="L29">
        <v>1</v>
      </c>
      <c r="M29">
        <v>0</v>
      </c>
      <c r="N29">
        <v>1</v>
      </c>
      <c r="O29">
        <v>0</v>
      </c>
      <c r="P29" s="8">
        <v>0</v>
      </c>
      <c r="Q29">
        <v>0</v>
      </c>
      <c r="R29">
        <v>1</v>
      </c>
      <c r="S29" s="8">
        <v>1</v>
      </c>
      <c r="T29">
        <v>5</v>
      </c>
      <c r="V29">
        <f t="shared" si="0"/>
        <v>12</v>
      </c>
      <c r="W29">
        <f t="shared" si="1"/>
        <v>4.9281314168377825E-4</v>
      </c>
      <c r="Y29">
        <v>3</v>
      </c>
      <c r="Z29">
        <v>1</v>
      </c>
      <c r="AB29">
        <f t="shared" si="2"/>
        <v>0.73577002053388096</v>
      </c>
      <c r="AC29">
        <f t="shared" si="3"/>
        <v>3.1807838262946551E-2</v>
      </c>
      <c r="AD29">
        <f t="shared" si="4"/>
        <v>-3.4480425333125715</v>
      </c>
      <c r="AF29">
        <f t="shared" si="5"/>
        <v>1.3609845031905197</v>
      </c>
      <c r="AG29">
        <f t="shared" si="6"/>
        <v>0.845911996216553</v>
      </c>
      <c r="AH29">
        <f t="shared" si="7"/>
        <v>4.3296160933043004E-2</v>
      </c>
      <c r="AI29">
        <f t="shared" si="8"/>
        <v>-3.139691309958839</v>
      </c>
      <c r="AJ29">
        <f t="shared" si="9"/>
        <v>0.30835122335373244</v>
      </c>
      <c r="AK29" t="str">
        <f t="shared" si="10"/>
        <v/>
      </c>
      <c r="AP29" s="9" t="s">
        <v>28</v>
      </c>
      <c r="AQ29">
        <v>0</v>
      </c>
      <c r="AR29">
        <v>0</v>
      </c>
      <c r="AS29">
        <v>0</v>
      </c>
      <c r="AT29">
        <v>0</v>
      </c>
      <c r="AU29" s="11">
        <v>0.1357496195259783</v>
      </c>
      <c r="AV29">
        <v>0</v>
      </c>
      <c r="AW29" s="10">
        <v>0.21463172095448968</v>
      </c>
      <c r="AX29">
        <v>5.1580271512106757E-2</v>
      </c>
      <c r="AY29">
        <v>3.576257751430223E-3</v>
      </c>
      <c r="AZ29" s="10">
        <v>0.13779743717832438</v>
      </c>
      <c r="BA29">
        <v>0.12381585392456385</v>
      </c>
      <c r="BB29" s="10">
        <v>0.22041190869925742</v>
      </c>
      <c r="BC29">
        <v>0</v>
      </c>
      <c r="BD29">
        <v>0.999</v>
      </c>
      <c r="BE29">
        <v>7.145956431236189E-2</v>
      </c>
      <c r="BF29">
        <v>0</v>
      </c>
      <c r="BG29">
        <v>4.8038804444836658E-2</v>
      </c>
      <c r="BH29">
        <v>0</v>
      </c>
      <c r="BI29">
        <v>0</v>
      </c>
      <c r="BJ29" s="9" t="s">
        <v>28</v>
      </c>
      <c r="BL29" t="s">
        <v>872</v>
      </c>
    </row>
    <row r="30" spans="1:64" x14ac:dyDescent="0.25">
      <c r="A30" s="20" t="s">
        <v>74</v>
      </c>
      <c r="B30">
        <v>2</v>
      </c>
      <c r="C30" s="8">
        <v>0</v>
      </c>
      <c r="D30">
        <v>0</v>
      </c>
      <c r="E30">
        <v>0</v>
      </c>
      <c r="F30" s="8">
        <v>1</v>
      </c>
      <c r="G30">
        <v>0</v>
      </c>
      <c r="H30">
        <v>2</v>
      </c>
      <c r="I30" s="8">
        <v>0</v>
      </c>
      <c r="J30">
        <v>0</v>
      </c>
      <c r="K30">
        <v>0</v>
      </c>
      <c r="L30">
        <v>1</v>
      </c>
      <c r="M30">
        <v>0</v>
      </c>
      <c r="N30">
        <v>0</v>
      </c>
      <c r="O30">
        <v>0</v>
      </c>
      <c r="P30" s="8">
        <v>1</v>
      </c>
      <c r="Q30">
        <v>0</v>
      </c>
      <c r="R30">
        <v>5</v>
      </c>
      <c r="S30" s="8">
        <v>0</v>
      </c>
      <c r="T30">
        <v>10</v>
      </c>
      <c r="V30">
        <f t="shared" si="0"/>
        <v>20</v>
      </c>
      <c r="W30">
        <f t="shared" si="1"/>
        <v>8.2135523613963038E-4</v>
      </c>
      <c r="Y30">
        <v>2</v>
      </c>
      <c r="Z30">
        <v>1</v>
      </c>
      <c r="AB30">
        <f t="shared" si="2"/>
        <v>1.2262833675564682</v>
      </c>
      <c r="AC30">
        <f t="shared" si="3"/>
        <v>0.22058886201317873</v>
      </c>
      <c r="AD30">
        <f t="shared" si="4"/>
        <v>-1.5114546629515224</v>
      </c>
      <c r="AF30">
        <f t="shared" si="5"/>
        <v>1.3609845031905197</v>
      </c>
      <c r="AG30">
        <f t="shared" si="6"/>
        <v>1.250013222857312</v>
      </c>
      <c r="AH30">
        <f t="shared" si="7"/>
        <v>0.22383364834716865</v>
      </c>
      <c r="AI30">
        <f t="shared" si="8"/>
        <v>-1.4968521443290379</v>
      </c>
      <c r="AJ30">
        <f t="shared" si="9"/>
        <v>1.4602518622484517E-2</v>
      </c>
      <c r="AK30">
        <f t="shared" si="10"/>
        <v>0.4499793727006699</v>
      </c>
      <c r="AQ30">
        <v>1</v>
      </c>
      <c r="AR30">
        <v>1</v>
      </c>
      <c r="AS30">
        <v>1</v>
      </c>
      <c r="AT30">
        <v>1</v>
      </c>
      <c r="AU30" s="11">
        <v>1.3730157174799139E-4</v>
      </c>
      <c r="AV30">
        <v>1</v>
      </c>
      <c r="AW30" s="10">
        <v>4.7204042736293943E-7</v>
      </c>
      <c r="AX30">
        <v>2.2310331313902466E-2</v>
      </c>
      <c r="AY30">
        <v>0.86145200742426753</v>
      </c>
      <c r="AZ30" s="10">
        <v>9.6674991738527771E-7</v>
      </c>
      <c r="BA30">
        <v>1.08841836119147E-3</v>
      </c>
      <c r="BB30" s="10">
        <v>6.3797280853905344E-8</v>
      </c>
      <c r="BC30">
        <v>1</v>
      </c>
      <c r="BD30">
        <v>1.4090668039455894E-191</v>
      </c>
      <c r="BE30">
        <v>7.7633677379817995E-2</v>
      </c>
      <c r="BF30">
        <v>1</v>
      </c>
      <c r="BG30">
        <v>0.30226650319071718</v>
      </c>
      <c r="BH30">
        <v>1</v>
      </c>
      <c r="BI30">
        <v>1</v>
      </c>
      <c r="BL30" t="s">
        <v>873</v>
      </c>
    </row>
    <row r="31" spans="1:64" x14ac:dyDescent="0.25">
      <c r="A31" s="20" t="s">
        <v>75</v>
      </c>
      <c r="B31">
        <v>3</v>
      </c>
      <c r="C31" s="8">
        <v>2</v>
      </c>
      <c r="D31">
        <v>1</v>
      </c>
      <c r="E31">
        <v>0</v>
      </c>
      <c r="F31" s="8">
        <v>3</v>
      </c>
      <c r="G31">
        <v>0</v>
      </c>
      <c r="H31">
        <v>1</v>
      </c>
      <c r="I31" s="8">
        <v>0</v>
      </c>
      <c r="J31">
        <v>0</v>
      </c>
      <c r="K31">
        <v>1</v>
      </c>
      <c r="L31">
        <v>3</v>
      </c>
      <c r="M31">
        <v>2</v>
      </c>
      <c r="N31">
        <v>0</v>
      </c>
      <c r="O31">
        <v>0</v>
      </c>
      <c r="P31" s="8">
        <v>0</v>
      </c>
      <c r="Q31">
        <v>10</v>
      </c>
      <c r="R31">
        <v>0</v>
      </c>
      <c r="S31" s="8">
        <v>10</v>
      </c>
      <c r="T31">
        <v>3</v>
      </c>
      <c r="V31">
        <f t="shared" si="0"/>
        <v>36</v>
      </c>
      <c r="W31">
        <f t="shared" si="1"/>
        <v>1.4784394250513346E-3</v>
      </c>
      <c r="Y31">
        <v>3</v>
      </c>
      <c r="Z31">
        <v>3</v>
      </c>
      <c r="AB31">
        <f t="shared" si="2"/>
        <v>2.2073100616016426</v>
      </c>
      <c r="AC31">
        <f t="shared" si="3"/>
        <v>0.19715881482924955</v>
      </c>
      <c r="AD31">
        <f t="shared" si="4"/>
        <v>-1.6237457083760041</v>
      </c>
      <c r="AF31">
        <f t="shared" si="5"/>
        <v>4.082953509571559</v>
      </c>
      <c r="AG31">
        <f t="shared" si="6"/>
        <v>2.5377359886496587</v>
      </c>
      <c r="AH31">
        <f t="shared" si="7"/>
        <v>0.21530956776225663</v>
      </c>
      <c r="AI31">
        <f t="shared" si="8"/>
        <v>-1.5356784363876161</v>
      </c>
      <c r="AJ31">
        <f t="shared" si="9"/>
        <v>8.806727198838793E-2</v>
      </c>
      <c r="AK31">
        <f t="shared" si="10"/>
        <v>8.4204195056323775E-2</v>
      </c>
      <c r="AP31" s="9" t="s">
        <v>29</v>
      </c>
      <c r="AQ31">
        <v>1.4247368140119621E-2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3.1931206433651882E-3</v>
      </c>
      <c r="AY31">
        <v>0</v>
      </c>
      <c r="AZ31">
        <v>0</v>
      </c>
      <c r="BA31">
        <v>1.7993366138189026E-2</v>
      </c>
      <c r="BB31">
        <v>0</v>
      </c>
      <c r="BC31">
        <v>8.2353732442508321E-3</v>
      </c>
      <c r="BD31">
        <v>5.3980758421091068E-2</v>
      </c>
      <c r="BE31">
        <v>0.999</v>
      </c>
      <c r="BF31" s="11">
        <v>0.15762160289895411</v>
      </c>
      <c r="BG31" s="11">
        <v>0.1484202691074904</v>
      </c>
      <c r="BH31" s="13">
        <v>0.34547516541642465</v>
      </c>
      <c r="BI31">
        <v>0</v>
      </c>
      <c r="BJ31" s="9" t="s">
        <v>29</v>
      </c>
      <c r="BL31" t="s">
        <v>874</v>
      </c>
    </row>
    <row r="32" spans="1:64" x14ac:dyDescent="0.25">
      <c r="A32" s="20" t="s">
        <v>76</v>
      </c>
      <c r="B32">
        <v>4</v>
      </c>
      <c r="C32" s="8">
        <v>0</v>
      </c>
      <c r="D32">
        <v>1</v>
      </c>
      <c r="E32">
        <v>0</v>
      </c>
      <c r="F32" s="8">
        <v>0</v>
      </c>
      <c r="G32">
        <v>1</v>
      </c>
      <c r="H32">
        <v>0</v>
      </c>
      <c r="I32" s="8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 s="8">
        <v>0</v>
      </c>
      <c r="Q32">
        <v>0</v>
      </c>
      <c r="R32">
        <v>0</v>
      </c>
      <c r="S32" s="8">
        <v>6</v>
      </c>
      <c r="T32">
        <v>1</v>
      </c>
      <c r="V32">
        <f t="shared" si="0"/>
        <v>9</v>
      </c>
      <c r="W32">
        <f t="shared" si="1"/>
        <v>3.6960985626283366E-4</v>
      </c>
      <c r="Y32">
        <v>4</v>
      </c>
      <c r="Z32">
        <v>0</v>
      </c>
      <c r="AB32">
        <f t="shared" si="2"/>
        <v>0.55182751540041064</v>
      </c>
      <c r="AC32">
        <f t="shared" si="3"/>
        <v>2.225084558446987E-3</v>
      </c>
      <c r="AD32">
        <f t="shared" si="4"/>
        <v>-6.1079603602896606</v>
      </c>
      <c r="AF32">
        <f t="shared" si="5"/>
        <v>0</v>
      </c>
      <c r="AG32">
        <f t="shared" si="6"/>
        <v>0.45461387997085395</v>
      </c>
      <c r="AH32">
        <f t="shared" si="7"/>
        <v>1.1295962021503718E-3</v>
      </c>
      <c r="AI32">
        <f t="shared" si="8"/>
        <v>-6.7858950533499538</v>
      </c>
      <c r="AJ32">
        <f t="shared" si="9"/>
        <v>-0.67793469306029319</v>
      </c>
      <c r="AK32" t="str">
        <f t="shared" si="10"/>
        <v/>
      </c>
      <c r="AQ32">
        <v>0.61959516698774508</v>
      </c>
      <c r="AR32">
        <v>1</v>
      </c>
      <c r="AS32">
        <v>1</v>
      </c>
      <c r="AT32">
        <v>1</v>
      </c>
      <c r="AU32">
        <v>1</v>
      </c>
      <c r="AV32">
        <v>1</v>
      </c>
      <c r="AW32">
        <v>1</v>
      </c>
      <c r="AX32">
        <v>0.81102800966388677</v>
      </c>
      <c r="AY32">
        <v>1</v>
      </c>
      <c r="AZ32">
        <v>1</v>
      </c>
      <c r="BA32">
        <v>0.37611718479329992</v>
      </c>
      <c r="BB32">
        <v>1</v>
      </c>
      <c r="BC32">
        <v>0.5674247779682674</v>
      </c>
      <c r="BD32">
        <v>2.6960399401560519E-3</v>
      </c>
      <c r="BE32">
        <v>0</v>
      </c>
      <c r="BF32" s="11">
        <v>4.8461054417140004E-10</v>
      </c>
      <c r="BG32" s="11">
        <v>2.4253459843928594E-8</v>
      </c>
      <c r="BH32" s="13">
        <v>4.9503699345329308E-20</v>
      </c>
      <c r="BI32">
        <v>1</v>
      </c>
      <c r="BL32" t="s">
        <v>875</v>
      </c>
    </row>
    <row r="33" spans="1:64" x14ac:dyDescent="0.25">
      <c r="A33" s="20" t="s">
        <v>77</v>
      </c>
      <c r="B33">
        <v>4</v>
      </c>
      <c r="C33" s="8">
        <v>0</v>
      </c>
      <c r="D33">
        <v>6</v>
      </c>
      <c r="E33">
        <v>1</v>
      </c>
      <c r="F33" s="8">
        <v>4</v>
      </c>
      <c r="G33">
        <v>2</v>
      </c>
      <c r="H33">
        <v>2</v>
      </c>
      <c r="I33" s="8">
        <v>0</v>
      </c>
      <c r="J33">
        <v>1</v>
      </c>
      <c r="K33">
        <v>0</v>
      </c>
      <c r="L33">
        <v>4</v>
      </c>
      <c r="M33">
        <v>4</v>
      </c>
      <c r="N33">
        <v>2</v>
      </c>
      <c r="O33">
        <v>0</v>
      </c>
      <c r="P33" s="8">
        <v>4</v>
      </c>
      <c r="Q33">
        <v>9</v>
      </c>
      <c r="R33">
        <v>6</v>
      </c>
      <c r="S33" s="8">
        <v>14</v>
      </c>
      <c r="T33">
        <v>8</v>
      </c>
      <c r="V33">
        <f t="shared" si="0"/>
        <v>67</v>
      </c>
      <c r="W33">
        <f t="shared" si="1"/>
        <v>2.7515400410677618E-3</v>
      </c>
      <c r="Y33">
        <v>4</v>
      </c>
      <c r="Z33">
        <v>4</v>
      </c>
      <c r="AB33">
        <f t="shared" si="2"/>
        <v>4.1080492813141687</v>
      </c>
      <c r="AC33">
        <f t="shared" si="3"/>
        <v>0.19508694305115529</v>
      </c>
      <c r="AD33">
        <f t="shared" si="4"/>
        <v>-1.6343099579844318</v>
      </c>
      <c r="AF33">
        <f t="shared" si="5"/>
        <v>5.4439380127620787</v>
      </c>
      <c r="AG33">
        <f t="shared" si="6"/>
        <v>4.343388398138015</v>
      </c>
      <c r="AH33">
        <f t="shared" si="7"/>
        <v>0.19266100082169815</v>
      </c>
      <c r="AI33">
        <f t="shared" si="8"/>
        <v>-1.6468231069101149</v>
      </c>
      <c r="AJ33">
        <f t="shared" si="9"/>
        <v>-1.2513148925683115E-2</v>
      </c>
      <c r="AK33">
        <f t="shared" si="10"/>
        <v>2.714829556259386E-2</v>
      </c>
      <c r="AP33" s="9" t="s">
        <v>30</v>
      </c>
      <c r="AQ33">
        <v>0</v>
      </c>
      <c r="AR33">
        <v>5.3529235221340787E-2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3.3774673547845691E-2</v>
      </c>
      <c r="BD33">
        <v>0</v>
      </c>
      <c r="BE33" s="11">
        <v>0.16602489243621765</v>
      </c>
      <c r="BF33">
        <v>0.999</v>
      </c>
      <c r="BG33">
        <v>0</v>
      </c>
      <c r="BH33" s="10">
        <v>0.45848164817865444</v>
      </c>
      <c r="BI33">
        <v>0</v>
      </c>
      <c r="BJ33" s="9" t="s">
        <v>30</v>
      </c>
      <c r="BL33" t="s">
        <v>876</v>
      </c>
    </row>
    <row r="34" spans="1:64" x14ac:dyDescent="0.25">
      <c r="A34" s="20" t="s">
        <v>78</v>
      </c>
      <c r="B34">
        <v>1</v>
      </c>
      <c r="C34" s="8">
        <v>0</v>
      </c>
      <c r="D34">
        <v>2</v>
      </c>
      <c r="E34">
        <v>0</v>
      </c>
      <c r="F34" s="8">
        <v>4</v>
      </c>
      <c r="G34">
        <v>0</v>
      </c>
      <c r="H34">
        <v>1</v>
      </c>
      <c r="I34" s="8">
        <v>0</v>
      </c>
      <c r="J34">
        <v>1</v>
      </c>
      <c r="K34">
        <v>0</v>
      </c>
      <c r="L34">
        <v>1</v>
      </c>
      <c r="M34">
        <v>1</v>
      </c>
      <c r="N34">
        <v>2</v>
      </c>
      <c r="O34">
        <v>1</v>
      </c>
      <c r="P34" s="8">
        <v>0</v>
      </c>
      <c r="Q34">
        <v>0</v>
      </c>
      <c r="R34">
        <v>0</v>
      </c>
      <c r="S34" s="8">
        <v>1</v>
      </c>
      <c r="T34">
        <v>5</v>
      </c>
      <c r="V34">
        <f t="shared" si="0"/>
        <v>19</v>
      </c>
      <c r="W34">
        <f t="shared" si="1"/>
        <v>7.8028747433264885E-4</v>
      </c>
      <c r="Y34">
        <v>1</v>
      </c>
      <c r="Z34">
        <v>1</v>
      </c>
      <c r="AB34">
        <f t="shared" si="2"/>
        <v>1.1649691991786448</v>
      </c>
      <c r="AC34">
        <f t="shared" si="3"/>
        <v>0.36339148637772617</v>
      </c>
      <c r="AD34">
        <f t="shared" si="4"/>
        <v>-1.0122745509837499</v>
      </c>
      <c r="AF34">
        <f t="shared" si="5"/>
        <v>1.3609845031905197</v>
      </c>
      <c r="AG34">
        <f t="shared" si="6"/>
        <v>1.1995005695272172</v>
      </c>
      <c r="AH34">
        <f t="shared" si="7"/>
        <v>0.36146310934607007</v>
      </c>
      <c r="AI34">
        <f t="shared" si="8"/>
        <v>-1.0175952914258686</v>
      </c>
      <c r="AJ34">
        <f t="shared" si="9"/>
        <v>-5.320740442118721E-3</v>
      </c>
      <c r="AK34">
        <f t="shared" si="10"/>
        <v>3.3180873984387821E-2</v>
      </c>
      <c r="AQ34">
        <v>1</v>
      </c>
      <c r="AR34">
        <v>3.3126911060259348E-2</v>
      </c>
      <c r="AS34">
        <v>1</v>
      </c>
      <c r="AT34">
        <v>1</v>
      </c>
      <c r="AU34">
        <v>1</v>
      </c>
      <c r="AV34">
        <v>1</v>
      </c>
      <c r="AW34">
        <v>1</v>
      </c>
      <c r="AX34">
        <v>1</v>
      </c>
      <c r="AY34">
        <v>1</v>
      </c>
      <c r="AZ34">
        <v>1</v>
      </c>
      <c r="BA34">
        <v>1</v>
      </c>
      <c r="BB34">
        <v>1</v>
      </c>
      <c r="BC34">
        <v>8.8526888250475555E-2</v>
      </c>
      <c r="BD34">
        <v>1</v>
      </c>
      <c r="BE34" s="11">
        <v>8.4324764070541486E-9</v>
      </c>
      <c r="BF34">
        <v>0</v>
      </c>
      <c r="BG34">
        <v>1</v>
      </c>
      <c r="BH34" s="10">
        <v>1.583457350551058E-32</v>
      </c>
      <c r="BI34">
        <v>1</v>
      </c>
      <c r="BL34" t="s">
        <v>877</v>
      </c>
    </row>
    <row r="35" spans="1:64" x14ac:dyDescent="0.25">
      <c r="A35" s="20" t="s">
        <v>79</v>
      </c>
      <c r="B35">
        <v>2</v>
      </c>
      <c r="C35" s="8">
        <v>0</v>
      </c>
      <c r="D35">
        <v>1</v>
      </c>
      <c r="E35">
        <v>0</v>
      </c>
      <c r="F35" s="8">
        <v>0</v>
      </c>
      <c r="G35">
        <v>1</v>
      </c>
      <c r="H35">
        <v>0</v>
      </c>
      <c r="I35" s="8">
        <v>0</v>
      </c>
      <c r="J35">
        <v>1</v>
      </c>
      <c r="K35">
        <v>1</v>
      </c>
      <c r="L35">
        <v>0</v>
      </c>
      <c r="M35">
        <v>0</v>
      </c>
      <c r="N35">
        <v>0</v>
      </c>
      <c r="O35">
        <v>2</v>
      </c>
      <c r="P35" s="8">
        <v>1</v>
      </c>
      <c r="Q35">
        <v>0</v>
      </c>
      <c r="R35">
        <v>0</v>
      </c>
      <c r="S35" s="8">
        <v>0</v>
      </c>
      <c r="T35">
        <v>1</v>
      </c>
      <c r="V35">
        <f t="shared" si="0"/>
        <v>8</v>
      </c>
      <c r="W35">
        <f t="shared" si="1"/>
        <v>3.2854209445585213E-4</v>
      </c>
      <c r="Y35">
        <v>2</v>
      </c>
      <c r="Z35">
        <v>0</v>
      </c>
      <c r="AB35">
        <f t="shared" si="2"/>
        <v>0.49051334702258725</v>
      </c>
      <c r="AC35">
        <f t="shared" si="3"/>
        <v>7.3662155455670036E-2</v>
      </c>
      <c r="AD35">
        <f t="shared" si="4"/>
        <v>-2.608266106165952</v>
      </c>
      <c r="AF35">
        <f t="shared" si="5"/>
        <v>0</v>
      </c>
      <c r="AG35">
        <f t="shared" si="6"/>
        <v>0.40410122664075909</v>
      </c>
      <c r="AH35">
        <f t="shared" si="7"/>
        <v>5.4506890722550522E-2</v>
      </c>
      <c r="AI35">
        <f t="shared" si="8"/>
        <v>-2.909428150029048</v>
      </c>
      <c r="AJ35">
        <f t="shared" si="9"/>
        <v>-0.30116204386309597</v>
      </c>
      <c r="AK35" t="str">
        <f t="shared" si="10"/>
        <v/>
      </c>
      <c r="AP35" s="9" t="s">
        <v>31</v>
      </c>
      <c r="AQ35">
        <v>0</v>
      </c>
      <c r="AR35">
        <v>0</v>
      </c>
      <c r="AS35">
        <v>7.2725687420314711E-2</v>
      </c>
      <c r="AT35">
        <v>2.3457779477323526E-2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2.4708536588725183E-2</v>
      </c>
      <c r="BE35" s="11">
        <v>0.15707660631821696</v>
      </c>
      <c r="BF35">
        <v>0</v>
      </c>
      <c r="BG35">
        <v>0.999</v>
      </c>
      <c r="BH35">
        <v>0</v>
      </c>
      <c r="BI35" s="11">
        <v>0.2946375148502558</v>
      </c>
      <c r="BJ35" s="9" t="s">
        <v>31</v>
      </c>
      <c r="BL35" t="s">
        <v>878</v>
      </c>
    </row>
    <row r="36" spans="1:64" x14ac:dyDescent="0.25">
      <c r="A36" s="20" t="s">
        <v>80</v>
      </c>
      <c r="B36">
        <v>1</v>
      </c>
      <c r="C36" s="8">
        <v>0</v>
      </c>
      <c r="D36">
        <v>2</v>
      </c>
      <c r="E36">
        <v>0</v>
      </c>
      <c r="F36" s="8">
        <v>3</v>
      </c>
      <c r="G36">
        <v>0</v>
      </c>
      <c r="H36">
        <v>0</v>
      </c>
      <c r="I36" s="8">
        <v>0</v>
      </c>
      <c r="J36">
        <v>0</v>
      </c>
      <c r="K36">
        <v>0</v>
      </c>
      <c r="L36">
        <v>0</v>
      </c>
      <c r="M36">
        <v>0</v>
      </c>
      <c r="N36">
        <v>1</v>
      </c>
      <c r="O36">
        <v>0</v>
      </c>
      <c r="P36" s="8">
        <v>0</v>
      </c>
      <c r="Q36">
        <v>0</v>
      </c>
      <c r="R36">
        <v>0</v>
      </c>
      <c r="S36" s="8">
        <v>2</v>
      </c>
      <c r="T36">
        <v>0</v>
      </c>
      <c r="V36">
        <f t="shared" si="0"/>
        <v>8</v>
      </c>
      <c r="W36">
        <f t="shared" si="1"/>
        <v>3.2854209445585213E-4</v>
      </c>
      <c r="Y36">
        <v>1</v>
      </c>
      <c r="Z36">
        <v>0</v>
      </c>
      <c r="AB36">
        <f t="shared" si="2"/>
        <v>0.49051334702258725</v>
      </c>
      <c r="AC36">
        <f t="shared" si="3"/>
        <v>0.30034720116302172</v>
      </c>
      <c r="AD36">
        <f t="shared" si="4"/>
        <v>-1.2028161363142968</v>
      </c>
      <c r="AF36">
        <f t="shared" si="5"/>
        <v>0</v>
      </c>
      <c r="AG36">
        <f t="shared" si="6"/>
        <v>0.40410122664075909</v>
      </c>
      <c r="AH36">
        <f t="shared" si="7"/>
        <v>0.2697684992231239</v>
      </c>
      <c r="AI36">
        <f t="shared" si="8"/>
        <v>-1.3101910980549309</v>
      </c>
      <c r="AJ36">
        <f t="shared" si="9"/>
        <v>-0.1073749617406341</v>
      </c>
      <c r="AK36" t="str">
        <f t="shared" si="10"/>
        <v/>
      </c>
      <c r="AQ36">
        <v>1</v>
      </c>
      <c r="AR36">
        <v>1</v>
      </c>
      <c r="AS36">
        <v>2.3915741795419172E-2</v>
      </c>
      <c r="AT36">
        <v>7.1410959205856814E-2</v>
      </c>
      <c r="AU36">
        <v>1</v>
      </c>
      <c r="AV36">
        <v>1</v>
      </c>
      <c r="AW36">
        <v>1</v>
      </c>
      <c r="AX36">
        <v>1</v>
      </c>
      <c r="AY36">
        <v>1</v>
      </c>
      <c r="AZ36">
        <v>1</v>
      </c>
      <c r="BA36">
        <v>1</v>
      </c>
      <c r="BB36">
        <v>1</v>
      </c>
      <c r="BC36">
        <v>1</v>
      </c>
      <c r="BD36">
        <v>0.31477954317300916</v>
      </c>
      <c r="BE36" s="11">
        <v>1.6556465408063484E-6</v>
      </c>
      <c r="BF36">
        <v>1</v>
      </c>
      <c r="BG36">
        <v>2.0126519091457989E-264</v>
      </c>
      <c r="BH36">
        <v>1</v>
      </c>
      <c r="BI36" s="11">
        <v>6.0531084921042835E-9</v>
      </c>
      <c r="BL36" t="s">
        <v>879</v>
      </c>
    </row>
    <row r="37" spans="1:64" x14ac:dyDescent="0.25">
      <c r="A37" s="20" t="s">
        <v>81</v>
      </c>
      <c r="B37">
        <v>0</v>
      </c>
      <c r="C37" s="8">
        <v>1</v>
      </c>
      <c r="D37">
        <v>2</v>
      </c>
      <c r="E37">
        <v>0</v>
      </c>
      <c r="F37" s="8">
        <v>1</v>
      </c>
      <c r="G37">
        <v>0</v>
      </c>
      <c r="H37">
        <v>0</v>
      </c>
      <c r="I37" s="8">
        <v>0</v>
      </c>
      <c r="J37">
        <v>0</v>
      </c>
      <c r="K37">
        <v>0</v>
      </c>
      <c r="L37">
        <v>0</v>
      </c>
      <c r="M37">
        <v>1</v>
      </c>
      <c r="N37">
        <v>1</v>
      </c>
      <c r="O37">
        <v>0</v>
      </c>
      <c r="P37" s="8">
        <v>0</v>
      </c>
      <c r="Q37">
        <v>0</v>
      </c>
      <c r="R37">
        <v>0</v>
      </c>
      <c r="S37" s="8">
        <v>2</v>
      </c>
      <c r="T37">
        <v>0</v>
      </c>
      <c r="V37">
        <f t="shared" si="0"/>
        <v>8</v>
      </c>
      <c r="W37">
        <f t="shared" si="1"/>
        <v>3.2854209445585213E-4</v>
      </c>
      <c r="Y37">
        <v>0</v>
      </c>
      <c r="Z37">
        <v>0</v>
      </c>
      <c r="AB37">
        <f t="shared" si="2"/>
        <v>0.49051334702258725</v>
      </c>
      <c r="AC37">
        <f t="shared" si="3"/>
        <v>0.61231198495642825</v>
      </c>
      <c r="AD37">
        <f t="shared" si="4"/>
        <v>-0.4905133470225872</v>
      </c>
      <c r="AF37">
        <f t="shared" si="5"/>
        <v>0</v>
      </c>
      <c r="AG37">
        <f t="shared" si="6"/>
        <v>0.40410122664075909</v>
      </c>
      <c r="AH37">
        <f t="shared" si="7"/>
        <v>0.66757654131781374</v>
      </c>
      <c r="AI37">
        <f t="shared" si="8"/>
        <v>-0.40410122664075904</v>
      </c>
      <c r="AJ37">
        <f t="shared" si="9"/>
        <v>8.6412120381828161E-2</v>
      </c>
      <c r="AK37" t="str">
        <f t="shared" si="10"/>
        <v/>
      </c>
      <c r="AP37" s="9" t="s">
        <v>32</v>
      </c>
      <c r="AQ37">
        <v>2.8009698760496193E-2</v>
      </c>
      <c r="AR37" s="11">
        <v>8.8294567733885776E-2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2.5141417179196601E-2</v>
      </c>
      <c r="BD37">
        <v>0</v>
      </c>
      <c r="BE37" s="13">
        <v>0.19245836760459312</v>
      </c>
      <c r="BF37" s="10">
        <v>0.18643990593554305</v>
      </c>
      <c r="BG37">
        <v>5.5184189040337062E-3</v>
      </c>
      <c r="BH37">
        <v>0.99900000000000011</v>
      </c>
      <c r="BI37">
        <v>0</v>
      </c>
      <c r="BJ37" s="9" t="s">
        <v>32</v>
      </c>
      <c r="BL37" t="s">
        <v>880</v>
      </c>
    </row>
    <row r="38" spans="1:64" x14ac:dyDescent="0.25">
      <c r="A38" s="20" t="s">
        <v>82</v>
      </c>
      <c r="B38">
        <v>2</v>
      </c>
      <c r="C38" s="8">
        <v>1</v>
      </c>
      <c r="D38">
        <v>1</v>
      </c>
      <c r="E38">
        <v>1</v>
      </c>
      <c r="F38" s="8">
        <v>0</v>
      </c>
      <c r="G38">
        <v>0</v>
      </c>
      <c r="H38">
        <v>0</v>
      </c>
      <c r="I38" s="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 s="8">
        <v>0</v>
      </c>
      <c r="Q38">
        <v>0</v>
      </c>
      <c r="R38">
        <v>0</v>
      </c>
      <c r="S38" s="8">
        <v>0</v>
      </c>
      <c r="T38">
        <v>2</v>
      </c>
      <c r="V38">
        <f t="shared" si="0"/>
        <v>5</v>
      </c>
      <c r="W38">
        <f t="shared" si="1"/>
        <v>2.0533880903490759E-4</v>
      </c>
      <c r="Y38">
        <v>2</v>
      </c>
      <c r="Z38">
        <v>0</v>
      </c>
      <c r="AB38">
        <f t="shared" si="2"/>
        <v>0.30657084188911704</v>
      </c>
      <c r="AC38">
        <f t="shared" si="3"/>
        <v>3.4585150701202272E-2</v>
      </c>
      <c r="AD38">
        <f t="shared" si="4"/>
        <v>-3.3643308595239523</v>
      </c>
      <c r="AF38">
        <f t="shared" si="5"/>
        <v>0</v>
      </c>
      <c r="AG38">
        <f t="shared" si="6"/>
        <v>0.25256326665047441</v>
      </c>
      <c r="AH38">
        <f t="shared" si="7"/>
        <v>2.4775563643504687E-2</v>
      </c>
      <c r="AI38">
        <f t="shared" si="8"/>
        <v>-3.6978974485302345</v>
      </c>
      <c r="AJ38">
        <f t="shared" si="9"/>
        <v>-0.33356658900628222</v>
      </c>
      <c r="AK38" t="str">
        <f t="shared" si="10"/>
        <v/>
      </c>
      <c r="AQ38">
        <v>8.4762385581587094E-2</v>
      </c>
      <c r="AR38" s="11">
        <v>6.0734739260645369E-10</v>
      </c>
      <c r="AS38">
        <v>1</v>
      </c>
      <c r="AT38">
        <v>1</v>
      </c>
      <c r="AU38">
        <v>1</v>
      </c>
      <c r="AV38">
        <v>1</v>
      </c>
      <c r="AW38">
        <v>1</v>
      </c>
      <c r="AX38">
        <v>1</v>
      </c>
      <c r="AY38">
        <v>1</v>
      </c>
      <c r="AZ38">
        <v>1</v>
      </c>
      <c r="BA38">
        <v>1</v>
      </c>
      <c r="BB38">
        <v>1</v>
      </c>
      <c r="BC38">
        <v>5.1507997495385045E-2</v>
      </c>
      <c r="BD38">
        <v>1</v>
      </c>
      <c r="BE38" s="13">
        <v>1.9009571896579755E-33</v>
      </c>
      <c r="BF38" s="10">
        <v>2.2121382028434382E-37</v>
      </c>
      <c r="BG38">
        <v>0.70210998405286151</v>
      </c>
      <c r="BH38">
        <v>0</v>
      </c>
      <c r="BI38">
        <v>1</v>
      </c>
      <c r="BL38" t="s">
        <v>881</v>
      </c>
    </row>
    <row r="39" spans="1:64" x14ac:dyDescent="0.25">
      <c r="A39" s="20" t="s">
        <v>83</v>
      </c>
      <c r="B39">
        <v>0</v>
      </c>
      <c r="C39" s="8">
        <v>3</v>
      </c>
      <c r="D39">
        <v>0</v>
      </c>
      <c r="E39">
        <v>0</v>
      </c>
      <c r="F39" s="8">
        <v>1</v>
      </c>
      <c r="G39">
        <v>0</v>
      </c>
      <c r="H39">
        <v>0</v>
      </c>
      <c r="I39" s="8">
        <v>0</v>
      </c>
      <c r="J39">
        <v>0</v>
      </c>
      <c r="K39">
        <v>0</v>
      </c>
      <c r="L39">
        <v>0</v>
      </c>
      <c r="M39">
        <v>0</v>
      </c>
      <c r="N39">
        <v>1</v>
      </c>
      <c r="O39">
        <v>0</v>
      </c>
      <c r="P39" s="8">
        <v>0</v>
      </c>
      <c r="Q39">
        <v>0</v>
      </c>
      <c r="R39">
        <v>0</v>
      </c>
      <c r="S39" s="8">
        <v>5</v>
      </c>
      <c r="T39">
        <v>0</v>
      </c>
      <c r="V39">
        <f t="shared" si="0"/>
        <v>10</v>
      </c>
      <c r="W39">
        <f t="shared" si="1"/>
        <v>4.1067761806981519E-4</v>
      </c>
      <c r="Y39">
        <v>0</v>
      </c>
      <c r="Z39">
        <v>0</v>
      </c>
      <c r="AB39">
        <f t="shared" si="2"/>
        <v>0.61314168377823408</v>
      </c>
      <c r="AC39">
        <f t="shared" si="3"/>
        <v>0.54164651114193285</v>
      </c>
      <c r="AD39">
        <f t="shared" si="4"/>
        <v>-0.61314168377823408</v>
      </c>
      <c r="AF39">
        <f t="shared" si="5"/>
        <v>0</v>
      </c>
      <c r="AG39">
        <f t="shared" si="6"/>
        <v>0.50512653330094881</v>
      </c>
      <c r="AH39">
        <f t="shared" si="7"/>
        <v>0.6034292167055032</v>
      </c>
      <c r="AI39">
        <f t="shared" si="8"/>
        <v>-0.50512653330094881</v>
      </c>
      <c r="AJ39">
        <f t="shared" si="9"/>
        <v>0.10801515047728527</v>
      </c>
      <c r="AK39" t="str">
        <f t="shared" si="10"/>
        <v/>
      </c>
      <c r="AP39" s="9" t="s">
        <v>33</v>
      </c>
      <c r="AQ39">
        <v>1.5662759174490004E-2</v>
      </c>
      <c r="AR39">
        <v>0</v>
      </c>
      <c r="AS39" s="10">
        <v>0.23919528104634302</v>
      </c>
      <c r="AT39">
        <v>0</v>
      </c>
      <c r="AU39">
        <v>0</v>
      </c>
      <c r="AV39" s="11">
        <v>6.4901522977739989E-2</v>
      </c>
      <c r="AW39">
        <v>0</v>
      </c>
      <c r="AX39">
        <v>2.6240578730856168E-3</v>
      </c>
      <c r="AY39" s="11">
        <v>7.4308929262809631E-2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9.3200210890542756E-4</v>
      </c>
      <c r="BF39">
        <v>0</v>
      </c>
      <c r="BG39" s="11">
        <v>0.12239160872458565</v>
      </c>
      <c r="BH39">
        <v>0</v>
      </c>
      <c r="BI39">
        <v>0.99899999999999989</v>
      </c>
      <c r="BJ39" s="9" t="s">
        <v>33</v>
      </c>
      <c r="BL39" t="s">
        <v>882</v>
      </c>
    </row>
    <row r="40" spans="1:64" x14ac:dyDescent="0.25">
      <c r="A40" s="20" t="s">
        <v>84</v>
      </c>
      <c r="B40">
        <v>2</v>
      </c>
      <c r="C40" s="8">
        <v>0</v>
      </c>
      <c r="D40">
        <v>0</v>
      </c>
      <c r="E40">
        <v>0</v>
      </c>
      <c r="F40" s="8">
        <v>0</v>
      </c>
      <c r="G40">
        <v>1</v>
      </c>
      <c r="H40">
        <v>1</v>
      </c>
      <c r="I40" s="8">
        <v>0</v>
      </c>
      <c r="J40">
        <v>0</v>
      </c>
      <c r="K40">
        <v>0</v>
      </c>
      <c r="L40">
        <v>3</v>
      </c>
      <c r="M40">
        <v>0</v>
      </c>
      <c r="N40">
        <v>0</v>
      </c>
      <c r="O40">
        <v>0</v>
      </c>
      <c r="P40" s="8">
        <v>1</v>
      </c>
      <c r="Q40">
        <v>2</v>
      </c>
      <c r="R40">
        <v>0</v>
      </c>
      <c r="S40" s="8">
        <v>1</v>
      </c>
      <c r="T40">
        <v>0</v>
      </c>
      <c r="V40">
        <f t="shared" si="0"/>
        <v>9</v>
      </c>
      <c r="W40">
        <f t="shared" si="1"/>
        <v>3.6960985626283366E-4</v>
      </c>
      <c r="Y40">
        <v>2</v>
      </c>
      <c r="Z40">
        <v>3</v>
      </c>
      <c r="AB40">
        <f t="shared" si="2"/>
        <v>0.55182751540041064</v>
      </c>
      <c r="AC40">
        <f t="shared" si="3"/>
        <v>8.7684143201596454E-2</v>
      </c>
      <c r="AD40">
        <f t="shared" si="4"/>
        <v>-2.4340142032310084</v>
      </c>
      <c r="AF40">
        <f t="shared" si="5"/>
        <v>4.082953509571559</v>
      </c>
      <c r="AG40">
        <f t="shared" si="6"/>
        <v>1.173894348737097</v>
      </c>
      <c r="AH40">
        <f t="shared" si="7"/>
        <v>0.21301598275058936</v>
      </c>
      <c r="AI40">
        <f t="shared" si="8"/>
        <v>-1.5463880797000573</v>
      </c>
      <c r="AJ40">
        <f t="shared" si="9"/>
        <v>0.88762612353095105</v>
      </c>
      <c r="AK40">
        <f t="shared" si="10"/>
        <v>0.58135602048233848</v>
      </c>
      <c r="AQ40">
        <v>0.22433880646018514</v>
      </c>
      <c r="AR40">
        <v>1</v>
      </c>
      <c r="AS40" s="10">
        <v>4.0404096859998066E-61</v>
      </c>
      <c r="AT40">
        <v>1</v>
      </c>
      <c r="AU40">
        <v>1</v>
      </c>
      <c r="AV40" s="11">
        <v>1.4899043810100728E-12</v>
      </c>
      <c r="AW40">
        <v>1</v>
      </c>
      <c r="AX40">
        <v>0.60338603431133198</v>
      </c>
      <c r="AY40" s="11">
        <v>1.9597901351961822E-18</v>
      </c>
      <c r="AZ40">
        <v>1</v>
      </c>
      <c r="BA40">
        <v>1</v>
      </c>
      <c r="BB40">
        <v>1</v>
      </c>
      <c r="BC40">
        <v>1</v>
      </c>
      <c r="BD40">
        <v>1</v>
      </c>
      <c r="BE40">
        <v>0.94453512442825205</v>
      </c>
      <c r="BF40">
        <v>1</v>
      </c>
      <c r="BG40" s="11">
        <v>2.1006283820987158E-20</v>
      </c>
      <c r="BH40">
        <v>1</v>
      </c>
      <c r="BI40">
        <v>0</v>
      </c>
      <c r="BL40" t="s">
        <v>883</v>
      </c>
    </row>
    <row r="41" spans="1:64" x14ac:dyDescent="0.25">
      <c r="A41" s="20" t="s">
        <v>85</v>
      </c>
      <c r="B41">
        <v>1</v>
      </c>
      <c r="C41" s="8">
        <v>0</v>
      </c>
      <c r="D41">
        <v>9</v>
      </c>
      <c r="E41">
        <v>0</v>
      </c>
      <c r="F41" s="8">
        <v>0</v>
      </c>
      <c r="G41">
        <v>0</v>
      </c>
      <c r="H41">
        <v>0</v>
      </c>
      <c r="I41" s="8">
        <v>0</v>
      </c>
      <c r="J41">
        <v>3</v>
      </c>
      <c r="K41">
        <v>0</v>
      </c>
      <c r="L41">
        <v>0</v>
      </c>
      <c r="M41">
        <v>2</v>
      </c>
      <c r="N41">
        <v>2</v>
      </c>
      <c r="O41">
        <v>1</v>
      </c>
      <c r="P41" s="8">
        <v>1</v>
      </c>
      <c r="Q41">
        <v>2</v>
      </c>
      <c r="R41">
        <v>3</v>
      </c>
      <c r="S41" s="8">
        <v>2</v>
      </c>
      <c r="T41">
        <v>10</v>
      </c>
      <c r="V41">
        <f t="shared" si="0"/>
        <v>35</v>
      </c>
      <c r="W41">
        <f t="shared" si="1"/>
        <v>1.4373716632443531E-3</v>
      </c>
      <c r="Y41">
        <v>1</v>
      </c>
      <c r="Z41">
        <v>0</v>
      </c>
      <c r="AB41">
        <f t="shared" si="2"/>
        <v>2.145995893223819</v>
      </c>
      <c r="AC41">
        <f t="shared" si="3"/>
        <v>0.25097745547576689</v>
      </c>
      <c r="AD41">
        <f t="shared" si="4"/>
        <v>-1.382392162705951</v>
      </c>
      <c r="AF41">
        <f t="shared" si="5"/>
        <v>0</v>
      </c>
      <c r="AG41">
        <f t="shared" si="6"/>
        <v>1.7679428665533208</v>
      </c>
      <c r="AH41">
        <f t="shared" si="7"/>
        <v>0.30175911324306898</v>
      </c>
      <c r="AI41">
        <f t="shared" si="8"/>
        <v>-1.1981262181579151</v>
      </c>
      <c r="AJ41">
        <f t="shared" si="9"/>
        <v>0.18426594454803591</v>
      </c>
      <c r="AK41">
        <f t="shared" si="10"/>
        <v>0.33357200475592697</v>
      </c>
      <c r="AQ41" s="6" t="s">
        <v>15</v>
      </c>
      <c r="AR41" s="7" t="s">
        <v>16</v>
      </c>
      <c r="AS41" s="6" t="s">
        <v>17</v>
      </c>
      <c r="AT41" s="6" t="s">
        <v>18</v>
      </c>
      <c r="AU41" s="7" t="s">
        <v>19</v>
      </c>
      <c r="AV41" s="6" t="s">
        <v>20</v>
      </c>
      <c r="AW41" s="6" t="s">
        <v>21</v>
      </c>
      <c r="AX41" s="7" t="s">
        <v>22</v>
      </c>
      <c r="AY41" s="6" t="s">
        <v>23</v>
      </c>
      <c r="AZ41" s="6" t="s">
        <v>24</v>
      </c>
      <c r="BA41" s="6" t="s">
        <v>25</v>
      </c>
      <c r="BB41" s="6" t="s">
        <v>26</v>
      </c>
      <c r="BC41" s="6" t="s">
        <v>27</v>
      </c>
      <c r="BD41" s="6" t="s">
        <v>28</v>
      </c>
      <c r="BE41" s="7" t="s">
        <v>29</v>
      </c>
      <c r="BF41" s="6" t="s">
        <v>30</v>
      </c>
      <c r="BG41" s="6" t="s">
        <v>31</v>
      </c>
      <c r="BH41" s="7" t="s">
        <v>32</v>
      </c>
      <c r="BI41" s="6" t="s">
        <v>33</v>
      </c>
      <c r="BL41" t="s">
        <v>884</v>
      </c>
    </row>
    <row r="42" spans="1:64" x14ac:dyDescent="0.25">
      <c r="A42" s="20" t="s">
        <v>86</v>
      </c>
      <c r="B42">
        <v>17</v>
      </c>
      <c r="C42" s="8">
        <v>13</v>
      </c>
      <c r="D42">
        <v>9</v>
      </c>
      <c r="E42">
        <v>0</v>
      </c>
      <c r="F42" s="8">
        <v>8</v>
      </c>
      <c r="G42">
        <v>4</v>
      </c>
      <c r="H42">
        <v>1</v>
      </c>
      <c r="I42" s="8">
        <v>2</v>
      </c>
      <c r="J42">
        <v>0</v>
      </c>
      <c r="K42">
        <v>1</v>
      </c>
      <c r="L42">
        <v>11</v>
      </c>
      <c r="M42">
        <v>6</v>
      </c>
      <c r="N42">
        <v>3</v>
      </c>
      <c r="O42">
        <v>6</v>
      </c>
      <c r="P42" s="8">
        <v>24</v>
      </c>
      <c r="Q42">
        <v>9</v>
      </c>
      <c r="R42">
        <v>8</v>
      </c>
      <c r="S42" s="8">
        <v>30</v>
      </c>
      <c r="T42">
        <v>31</v>
      </c>
      <c r="V42">
        <f t="shared" si="0"/>
        <v>166</v>
      </c>
      <c r="W42">
        <f t="shared" si="1"/>
        <v>6.8172484599589326E-3</v>
      </c>
      <c r="Y42">
        <v>17</v>
      </c>
      <c r="Z42">
        <v>11</v>
      </c>
      <c r="AB42">
        <f t="shared" si="2"/>
        <v>10.178151950718686</v>
      </c>
      <c r="AC42">
        <f t="shared" si="3"/>
        <v>1.4420757384457712E-2</v>
      </c>
      <c r="AD42">
        <f t="shared" si="4"/>
        <v>-4.2390866253106125</v>
      </c>
      <c r="AF42">
        <f t="shared" si="5"/>
        <v>14.970829535095715</v>
      </c>
      <c r="AG42">
        <f t="shared" si="6"/>
        <v>11.022462171605309</v>
      </c>
      <c r="AH42">
        <f t="shared" si="7"/>
        <v>2.4025557622050386E-2</v>
      </c>
      <c r="AI42">
        <f t="shared" si="8"/>
        <v>-3.7286371143201924</v>
      </c>
      <c r="AJ42">
        <f t="shared" si="9"/>
        <v>0.51044951099042013</v>
      </c>
      <c r="AK42">
        <f t="shared" si="10"/>
        <v>3.2416494548681838</v>
      </c>
      <c r="BL42" t="s">
        <v>885</v>
      </c>
    </row>
    <row r="43" spans="1:64" x14ac:dyDescent="0.25">
      <c r="A43" s="20" t="s">
        <v>87</v>
      </c>
      <c r="B43">
        <v>8</v>
      </c>
      <c r="C43" s="8">
        <v>4</v>
      </c>
      <c r="D43">
        <v>2</v>
      </c>
      <c r="E43">
        <v>0</v>
      </c>
      <c r="F43" s="8">
        <v>3</v>
      </c>
      <c r="G43">
        <v>1</v>
      </c>
      <c r="H43">
        <v>0</v>
      </c>
      <c r="I43" s="8">
        <v>0</v>
      </c>
      <c r="J43">
        <v>0</v>
      </c>
      <c r="K43">
        <v>0</v>
      </c>
      <c r="L43">
        <v>2</v>
      </c>
      <c r="M43">
        <v>0</v>
      </c>
      <c r="N43">
        <v>0</v>
      </c>
      <c r="O43">
        <v>0</v>
      </c>
      <c r="P43" s="8">
        <v>8</v>
      </c>
      <c r="Q43">
        <v>1</v>
      </c>
      <c r="R43">
        <v>2</v>
      </c>
      <c r="S43" s="8">
        <v>4</v>
      </c>
      <c r="T43">
        <v>4</v>
      </c>
      <c r="V43">
        <f t="shared" si="0"/>
        <v>31</v>
      </c>
      <c r="W43">
        <f t="shared" si="1"/>
        <v>1.2731006160164272E-3</v>
      </c>
      <c r="Y43">
        <v>8</v>
      </c>
      <c r="Z43">
        <v>2</v>
      </c>
      <c r="AB43">
        <f t="shared" si="2"/>
        <v>1.9007392197125259</v>
      </c>
      <c r="AC43">
        <f t="shared" si="3"/>
        <v>6.3150851382972651E-4</v>
      </c>
      <c r="AD43">
        <f t="shared" si="4"/>
        <v>-7.3673991343489691</v>
      </c>
      <c r="AF43">
        <f t="shared" si="5"/>
        <v>2.7219690063810393</v>
      </c>
      <c r="AG43">
        <f t="shared" si="6"/>
        <v>2.0454125657437703</v>
      </c>
      <c r="AH43">
        <f t="shared" si="7"/>
        <v>9.826875260831511E-4</v>
      </c>
      <c r="AI43">
        <f t="shared" si="8"/>
        <v>-6.9252193661911088</v>
      </c>
      <c r="AJ43">
        <f t="shared" si="9"/>
        <v>0.44217976815786031</v>
      </c>
      <c r="AK43">
        <f t="shared" si="10"/>
        <v>17.334943622637308</v>
      </c>
      <c r="AO43" s="14" t="s">
        <v>41</v>
      </c>
      <c r="AQ43" s="6" t="s">
        <v>15</v>
      </c>
      <c r="AR43" s="7" t="s">
        <v>16</v>
      </c>
      <c r="AS43" s="6" t="s">
        <v>17</v>
      </c>
      <c r="AT43" s="6" t="s">
        <v>18</v>
      </c>
      <c r="AU43" s="7" t="s">
        <v>19</v>
      </c>
      <c r="AV43" s="6" t="s">
        <v>20</v>
      </c>
      <c r="AW43" s="6" t="s">
        <v>21</v>
      </c>
      <c r="AX43" s="7" t="s">
        <v>22</v>
      </c>
      <c r="AY43" s="6" t="s">
        <v>23</v>
      </c>
      <c r="AZ43" s="6" t="s">
        <v>24</v>
      </c>
      <c r="BA43" s="6" t="s">
        <v>25</v>
      </c>
      <c r="BB43" s="6" t="s">
        <v>26</v>
      </c>
      <c r="BC43" s="6" t="s">
        <v>27</v>
      </c>
      <c r="BD43" s="6" t="s">
        <v>28</v>
      </c>
      <c r="BE43" s="7" t="s">
        <v>29</v>
      </c>
      <c r="BF43" s="6" t="s">
        <v>30</v>
      </c>
      <c r="BG43" s="6" t="s">
        <v>31</v>
      </c>
      <c r="BH43" s="7" t="s">
        <v>32</v>
      </c>
      <c r="BI43" s="6" t="s">
        <v>33</v>
      </c>
      <c r="BL43" t="s">
        <v>886</v>
      </c>
    </row>
    <row r="44" spans="1:64" x14ac:dyDescent="0.25">
      <c r="A44" s="20" t="s">
        <v>88</v>
      </c>
      <c r="B44">
        <v>1</v>
      </c>
      <c r="C44" s="8">
        <v>1</v>
      </c>
      <c r="D44">
        <v>9</v>
      </c>
      <c r="E44">
        <v>0</v>
      </c>
      <c r="F44" s="8">
        <v>0</v>
      </c>
      <c r="G44">
        <v>2</v>
      </c>
      <c r="H44">
        <v>6</v>
      </c>
      <c r="I44" s="8">
        <v>0</v>
      </c>
      <c r="J44">
        <v>2</v>
      </c>
      <c r="K44">
        <v>1</v>
      </c>
      <c r="L44">
        <v>1</v>
      </c>
      <c r="M44">
        <v>3</v>
      </c>
      <c r="N44">
        <v>0</v>
      </c>
      <c r="O44">
        <v>2</v>
      </c>
      <c r="P44" s="8">
        <v>1</v>
      </c>
      <c r="Q44">
        <v>0</v>
      </c>
      <c r="R44">
        <v>0</v>
      </c>
      <c r="S44" s="8">
        <v>0</v>
      </c>
      <c r="T44">
        <v>12</v>
      </c>
      <c r="V44">
        <f t="shared" si="0"/>
        <v>40</v>
      </c>
      <c r="W44">
        <f t="shared" si="1"/>
        <v>1.6427104722792608E-3</v>
      </c>
      <c r="Y44">
        <v>1</v>
      </c>
      <c r="Z44">
        <v>1</v>
      </c>
      <c r="AB44">
        <f t="shared" si="2"/>
        <v>2.4525667351129363</v>
      </c>
      <c r="AC44">
        <f t="shared" si="3"/>
        <v>0.21109825044365957</v>
      </c>
      <c r="AD44">
        <f t="shared" si="4"/>
        <v>-1.5554316119705456</v>
      </c>
      <c r="AF44">
        <f t="shared" si="5"/>
        <v>1.3609845031905197</v>
      </c>
      <c r="AG44">
        <f t="shared" si="6"/>
        <v>2.2602662894592096</v>
      </c>
      <c r="AH44">
        <f t="shared" si="7"/>
        <v>0.23579708434091348</v>
      </c>
      <c r="AI44">
        <f t="shared" si="8"/>
        <v>-1.4447836559217533</v>
      </c>
      <c r="AJ44">
        <f t="shared" si="9"/>
        <v>0.1106479560487923</v>
      </c>
      <c r="AK44">
        <f t="shared" si="10"/>
        <v>0.70269203578101125</v>
      </c>
      <c r="AP44" s="9" t="s">
        <v>15</v>
      </c>
      <c r="AQ44" s="14" t="e">
        <f>_xlfn.CHISQ.DIST.RT(AQ45/$AO$49,1)</f>
        <v>#NUM!</v>
      </c>
      <c r="AR44" s="14">
        <f>_xlfn.CHISQ.DIST.RT(AR45/$AO$49,1)</f>
        <v>1</v>
      </c>
      <c r="AS44" s="14">
        <f t="shared" ref="AS44:BI44" si="11">_xlfn.CHISQ.DIST.RT(AS45/$AO$49,1)</f>
        <v>1</v>
      </c>
      <c r="AT44" s="14">
        <f t="shared" si="11"/>
        <v>1</v>
      </c>
      <c r="AU44" s="15">
        <f t="shared" si="11"/>
        <v>7.5427708145298471E-5</v>
      </c>
      <c r="AV44" s="15">
        <f t="shared" si="11"/>
        <v>7.9202941659316378E-3</v>
      </c>
      <c r="AW44" s="14">
        <f t="shared" si="11"/>
        <v>1</v>
      </c>
      <c r="AX44" s="15">
        <f t="shared" si="11"/>
        <v>5.9828749000045284E-3</v>
      </c>
      <c r="AY44" s="14">
        <f t="shared" si="11"/>
        <v>1</v>
      </c>
      <c r="AZ44" s="14">
        <f t="shared" si="11"/>
        <v>1</v>
      </c>
      <c r="BA44" s="15">
        <f t="shared" si="11"/>
        <v>2.0610423648164281E-6</v>
      </c>
      <c r="BB44" s="14">
        <f t="shared" si="11"/>
        <v>1</v>
      </c>
      <c r="BC44" s="14">
        <f t="shared" si="11"/>
        <v>1</v>
      </c>
      <c r="BD44" s="14">
        <f t="shared" si="11"/>
        <v>1</v>
      </c>
      <c r="BE44" s="14">
        <f t="shared" si="11"/>
        <v>0.89359635104538826</v>
      </c>
      <c r="BF44" s="14">
        <f t="shared" si="11"/>
        <v>1</v>
      </c>
      <c r="BG44" s="14">
        <f t="shared" si="11"/>
        <v>1</v>
      </c>
      <c r="BH44" s="14">
        <f t="shared" si="11"/>
        <v>1</v>
      </c>
      <c r="BI44" s="14">
        <f t="shared" si="11"/>
        <v>1</v>
      </c>
      <c r="BL44" t="s">
        <v>887</v>
      </c>
    </row>
    <row r="45" spans="1:64" x14ac:dyDescent="0.25">
      <c r="A45" s="20" t="s">
        <v>89</v>
      </c>
      <c r="B45">
        <v>0</v>
      </c>
      <c r="C45" s="8">
        <v>1</v>
      </c>
      <c r="D45">
        <v>0</v>
      </c>
      <c r="E45">
        <v>1</v>
      </c>
      <c r="F45" s="8">
        <v>0</v>
      </c>
      <c r="G45">
        <v>0</v>
      </c>
      <c r="H45">
        <v>0</v>
      </c>
      <c r="I45" s="8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1</v>
      </c>
      <c r="P45" s="8">
        <v>2</v>
      </c>
      <c r="Q45">
        <v>1</v>
      </c>
      <c r="R45">
        <v>0</v>
      </c>
      <c r="S45" s="8">
        <v>6</v>
      </c>
      <c r="T45">
        <v>3</v>
      </c>
      <c r="V45">
        <f t="shared" si="0"/>
        <v>15</v>
      </c>
      <c r="W45">
        <f t="shared" si="1"/>
        <v>6.1601642710472284E-4</v>
      </c>
      <c r="Y45">
        <v>0</v>
      </c>
      <c r="Z45">
        <v>0</v>
      </c>
      <c r="AB45">
        <f t="shared" si="2"/>
        <v>0.91971252566735118</v>
      </c>
      <c r="AC45">
        <f t="shared" si="3"/>
        <v>0.3986336215485799</v>
      </c>
      <c r="AD45">
        <f t="shared" si="4"/>
        <v>-0.91971252566735129</v>
      </c>
      <c r="AF45">
        <f t="shared" si="5"/>
        <v>0</v>
      </c>
      <c r="AG45">
        <f t="shared" si="6"/>
        <v>0.75768979995142338</v>
      </c>
      <c r="AH45">
        <f t="shared" si="7"/>
        <v>0.4687480789474176</v>
      </c>
      <c r="AI45">
        <f t="shared" si="8"/>
        <v>-0.75768979995142338</v>
      </c>
      <c r="AJ45">
        <f t="shared" si="9"/>
        <v>0.16202272571592791</v>
      </c>
      <c r="AK45" t="str">
        <f t="shared" si="10"/>
        <v/>
      </c>
      <c r="AP45" s="9"/>
      <c r="AQ45" s="14" t="e">
        <f t="shared" ref="AQ45:BI45" si="12">_xlfn.CHISQ.INV.RT(AQ4,1)</f>
        <v>#NUM!</v>
      </c>
      <c r="AR45" s="14">
        <f t="shared" si="12"/>
        <v>0</v>
      </c>
      <c r="AS45" s="14">
        <f t="shared" si="12"/>
        <v>0</v>
      </c>
      <c r="AT45" s="14">
        <f t="shared" si="12"/>
        <v>0</v>
      </c>
      <c r="AU45" s="15">
        <f t="shared" si="12"/>
        <v>34.002983481075496</v>
      </c>
      <c r="AV45" s="15">
        <f t="shared" si="12"/>
        <v>15.301556768591849</v>
      </c>
      <c r="AW45" s="14">
        <f t="shared" si="12"/>
        <v>0</v>
      </c>
      <c r="AX45" s="15">
        <f t="shared" si="12"/>
        <v>16.395333521756839</v>
      </c>
      <c r="AY45" s="14">
        <f t="shared" si="12"/>
        <v>0</v>
      </c>
      <c r="AZ45" s="14">
        <f t="shared" si="12"/>
        <v>0</v>
      </c>
      <c r="BA45" s="15">
        <f t="shared" si="12"/>
        <v>48.905907238462781</v>
      </c>
      <c r="BB45" s="14">
        <f t="shared" si="12"/>
        <v>0</v>
      </c>
      <c r="BC45" s="14">
        <f t="shared" si="12"/>
        <v>0</v>
      </c>
      <c r="BD45" s="14">
        <f t="shared" si="12"/>
        <v>0</v>
      </c>
      <c r="BE45" s="14">
        <f t="shared" si="12"/>
        <v>3.8822139502372045E-2</v>
      </c>
      <c r="BF45" s="14">
        <f t="shared" si="12"/>
        <v>0</v>
      </c>
      <c r="BG45" s="14">
        <f t="shared" si="12"/>
        <v>0</v>
      </c>
      <c r="BH45" s="14">
        <f t="shared" si="12"/>
        <v>0</v>
      </c>
      <c r="BI45" s="14">
        <f t="shared" si="12"/>
        <v>0</v>
      </c>
      <c r="BL45" t="s">
        <v>888</v>
      </c>
    </row>
    <row r="46" spans="1:64" x14ac:dyDescent="0.25">
      <c r="A46" s="20" t="s">
        <v>90</v>
      </c>
      <c r="B46">
        <v>0</v>
      </c>
      <c r="C46" s="8">
        <v>0</v>
      </c>
      <c r="D46">
        <v>0</v>
      </c>
      <c r="E46">
        <v>0</v>
      </c>
      <c r="F46" s="8">
        <v>1</v>
      </c>
      <c r="G46">
        <v>0</v>
      </c>
      <c r="H46">
        <v>0</v>
      </c>
      <c r="I46" s="8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 s="8">
        <v>0</v>
      </c>
      <c r="Q46">
        <v>0</v>
      </c>
      <c r="R46">
        <v>2</v>
      </c>
      <c r="S46" s="8">
        <v>4</v>
      </c>
      <c r="T46">
        <v>2</v>
      </c>
      <c r="V46">
        <f t="shared" si="0"/>
        <v>9</v>
      </c>
      <c r="W46">
        <f t="shared" si="1"/>
        <v>3.6960985626283366E-4</v>
      </c>
      <c r="Y46">
        <v>0</v>
      </c>
      <c r="Z46">
        <v>0</v>
      </c>
      <c r="AB46">
        <f t="shared" si="2"/>
        <v>0.55182751540041064</v>
      </c>
      <c r="AC46">
        <f t="shared" si="3"/>
        <v>0.57589638858221803</v>
      </c>
      <c r="AD46">
        <f t="shared" si="4"/>
        <v>-0.55182751540041064</v>
      </c>
      <c r="AF46">
        <f t="shared" si="5"/>
        <v>0</v>
      </c>
      <c r="AG46">
        <f t="shared" si="6"/>
        <v>0.45461387997085395</v>
      </c>
      <c r="AH46">
        <f t="shared" si="7"/>
        <v>0.63469298831669574</v>
      </c>
      <c r="AI46">
        <f t="shared" si="8"/>
        <v>-0.45461387997085401</v>
      </c>
      <c r="AJ46">
        <f t="shared" si="9"/>
        <v>9.7213635429556633E-2</v>
      </c>
      <c r="AK46" t="str">
        <f t="shared" si="10"/>
        <v/>
      </c>
      <c r="AP46" s="9" t="s">
        <v>16</v>
      </c>
      <c r="AQ46" s="14">
        <f>_xlfn.CHISQ.DIST.RT(AQ47/$AO$49,1)</f>
        <v>1</v>
      </c>
      <c r="AR46" s="14" t="e">
        <f>_xlfn.CHISQ.DIST.RT(AR47/$AO$49,1)</f>
        <v>#NUM!</v>
      </c>
      <c r="AS46" s="14">
        <f t="shared" ref="AS46:BI46" si="13">_xlfn.CHISQ.DIST.RT(AS47/$AO$49,1)</f>
        <v>1</v>
      </c>
      <c r="AT46" s="14">
        <f t="shared" si="13"/>
        <v>3.2767844462269148E-5</v>
      </c>
      <c r="AU46" s="14">
        <f t="shared" si="13"/>
        <v>4.1334742603952042E-2</v>
      </c>
      <c r="AV46" s="14">
        <f t="shared" si="13"/>
        <v>1</v>
      </c>
      <c r="AW46" s="14">
        <f t="shared" si="13"/>
        <v>0.78775100760907457</v>
      </c>
      <c r="AX46" s="14">
        <f t="shared" si="13"/>
        <v>0.96802986200441943</v>
      </c>
      <c r="AY46" s="14">
        <f t="shared" si="13"/>
        <v>1</v>
      </c>
      <c r="AZ46" s="14">
        <f t="shared" si="13"/>
        <v>0.47684570410791111</v>
      </c>
      <c r="BA46" s="14">
        <f t="shared" si="13"/>
        <v>1</v>
      </c>
      <c r="BB46" s="14">
        <f t="shared" si="13"/>
        <v>1</v>
      </c>
      <c r="BC46" s="14" t="e">
        <f t="shared" si="13"/>
        <v>#NUM!</v>
      </c>
      <c r="BD46" s="14">
        <f t="shared" si="13"/>
        <v>1</v>
      </c>
      <c r="BE46" s="14">
        <f t="shared" si="13"/>
        <v>1</v>
      </c>
      <c r="BF46" s="14">
        <f t="shared" si="13"/>
        <v>9.8319186251802096E-2</v>
      </c>
      <c r="BG46" s="14">
        <f t="shared" si="13"/>
        <v>1</v>
      </c>
      <c r="BH46" s="14">
        <f t="shared" si="13"/>
        <v>5.1436163221221006E-4</v>
      </c>
      <c r="BI46" s="14">
        <f t="shared" si="13"/>
        <v>1</v>
      </c>
      <c r="BL46" t="s">
        <v>889</v>
      </c>
    </row>
    <row r="47" spans="1:64" x14ac:dyDescent="0.25">
      <c r="A47" s="20" t="s">
        <v>91</v>
      </c>
      <c r="B47">
        <v>0</v>
      </c>
      <c r="C47" s="8">
        <v>0</v>
      </c>
      <c r="D47">
        <v>0</v>
      </c>
      <c r="E47">
        <v>0</v>
      </c>
      <c r="F47" s="8">
        <v>0</v>
      </c>
      <c r="G47">
        <v>0</v>
      </c>
      <c r="H47">
        <v>0</v>
      </c>
      <c r="I47" s="8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 s="8">
        <v>2</v>
      </c>
      <c r="Q47">
        <v>7</v>
      </c>
      <c r="R47">
        <v>0</v>
      </c>
      <c r="S47" s="8">
        <v>0</v>
      </c>
      <c r="T47">
        <v>6</v>
      </c>
      <c r="V47">
        <f t="shared" si="0"/>
        <v>15</v>
      </c>
      <c r="W47">
        <f t="shared" si="1"/>
        <v>6.1601642710472284E-4</v>
      </c>
      <c r="Y47">
        <v>0</v>
      </c>
      <c r="Z47">
        <v>0</v>
      </c>
      <c r="AB47">
        <f t="shared" si="2"/>
        <v>0.91971252566735118</v>
      </c>
      <c r="AC47">
        <f t="shared" si="3"/>
        <v>0.3986336215485799</v>
      </c>
      <c r="AD47">
        <f t="shared" si="4"/>
        <v>-0.91971252566735129</v>
      </c>
      <c r="AF47">
        <f t="shared" si="5"/>
        <v>0</v>
      </c>
      <c r="AG47">
        <f t="shared" si="6"/>
        <v>0.75768979995142338</v>
      </c>
      <c r="AH47">
        <f t="shared" si="7"/>
        <v>0.4687480789474176</v>
      </c>
      <c r="AI47">
        <f t="shared" si="8"/>
        <v>-0.75768979995142338</v>
      </c>
      <c r="AJ47">
        <f t="shared" si="9"/>
        <v>0.16202272571592791</v>
      </c>
      <c r="AK47" t="str">
        <f t="shared" si="10"/>
        <v/>
      </c>
      <c r="AP47" s="9"/>
      <c r="AQ47" s="14">
        <f t="shared" ref="AQ47:BI47" si="14">_xlfn.CHISQ.INV.RT(AQ6,1)</f>
        <v>0</v>
      </c>
      <c r="AR47" s="14" t="e">
        <f t="shared" si="14"/>
        <v>#NUM!</v>
      </c>
      <c r="AS47" s="14">
        <f t="shared" si="14"/>
        <v>0</v>
      </c>
      <c r="AT47" s="14">
        <f t="shared" si="14"/>
        <v>37.43274038553816</v>
      </c>
      <c r="AU47" s="14">
        <f t="shared" si="14"/>
        <v>9.0320574804795744</v>
      </c>
      <c r="AV47" s="14">
        <f t="shared" si="14"/>
        <v>0</v>
      </c>
      <c r="AW47" s="14">
        <f t="shared" si="14"/>
        <v>0.15729456384724477</v>
      </c>
      <c r="AX47" s="14">
        <f t="shared" si="14"/>
        <v>3.4857894515880642E-3</v>
      </c>
      <c r="AY47" s="14">
        <f t="shared" si="14"/>
        <v>0</v>
      </c>
      <c r="AZ47" s="14">
        <f t="shared" si="14"/>
        <v>1.0981688392653275</v>
      </c>
      <c r="BA47" s="14">
        <f t="shared" si="14"/>
        <v>0</v>
      </c>
      <c r="BB47" s="14">
        <f t="shared" si="14"/>
        <v>0</v>
      </c>
      <c r="BC47" s="14" t="e">
        <f t="shared" si="14"/>
        <v>#NUM!</v>
      </c>
      <c r="BD47" s="14">
        <f t="shared" si="14"/>
        <v>0</v>
      </c>
      <c r="BE47" s="14">
        <f t="shared" si="14"/>
        <v>0</v>
      </c>
      <c r="BF47" s="14">
        <f t="shared" si="14"/>
        <v>5.9297391806303565</v>
      </c>
      <c r="BG47" s="14">
        <f t="shared" si="14"/>
        <v>0</v>
      </c>
      <c r="BH47" s="14">
        <f t="shared" si="14"/>
        <v>26.176418569736757</v>
      </c>
      <c r="BI47" s="14">
        <f t="shared" si="14"/>
        <v>0</v>
      </c>
      <c r="BL47" t="s">
        <v>890</v>
      </c>
    </row>
    <row r="48" spans="1:64" x14ac:dyDescent="0.25">
      <c r="A48" s="20" t="s">
        <v>92</v>
      </c>
      <c r="B48">
        <v>1</v>
      </c>
      <c r="C48" s="8">
        <v>0</v>
      </c>
      <c r="D48">
        <v>4</v>
      </c>
      <c r="E48">
        <v>1</v>
      </c>
      <c r="F48" s="8">
        <v>0</v>
      </c>
      <c r="G48">
        <v>0</v>
      </c>
      <c r="H48">
        <v>0</v>
      </c>
      <c r="I48" s="8">
        <v>0</v>
      </c>
      <c r="J48">
        <v>1</v>
      </c>
      <c r="K48">
        <v>2</v>
      </c>
      <c r="L48">
        <v>0</v>
      </c>
      <c r="M48">
        <v>0</v>
      </c>
      <c r="N48">
        <v>1</v>
      </c>
      <c r="O48">
        <v>0</v>
      </c>
      <c r="P48" s="8">
        <v>1</v>
      </c>
      <c r="Q48">
        <v>0</v>
      </c>
      <c r="R48">
        <v>2</v>
      </c>
      <c r="S48" s="8">
        <v>4</v>
      </c>
      <c r="T48">
        <v>1</v>
      </c>
      <c r="V48">
        <f t="shared" si="0"/>
        <v>17</v>
      </c>
      <c r="W48">
        <f t="shared" si="1"/>
        <v>6.9815195071868579E-4</v>
      </c>
      <c r="Y48">
        <v>1</v>
      </c>
      <c r="Z48">
        <v>0</v>
      </c>
      <c r="AB48">
        <f t="shared" si="2"/>
        <v>1.0423408624229979</v>
      </c>
      <c r="AC48">
        <f t="shared" si="3"/>
        <v>0.36755884549994244</v>
      </c>
      <c r="AD48">
        <f t="shared" si="4"/>
        <v>-1.0008718493383273</v>
      </c>
      <c r="AF48">
        <f t="shared" si="5"/>
        <v>0</v>
      </c>
      <c r="AG48">
        <f t="shared" si="6"/>
        <v>0.8587151066116131</v>
      </c>
      <c r="AH48">
        <f t="shared" si="7"/>
        <v>0.36384287171697383</v>
      </c>
      <c r="AI48">
        <f t="shared" si="8"/>
        <v>-1.0110331756494049</v>
      </c>
      <c r="AJ48">
        <f t="shared" si="9"/>
        <v>-1.0161326311077579E-2</v>
      </c>
      <c r="AK48" t="str">
        <f t="shared" si="10"/>
        <v/>
      </c>
      <c r="AO48" s="14" t="s">
        <v>42</v>
      </c>
      <c r="AP48" s="9" t="s">
        <v>17</v>
      </c>
      <c r="AQ48" s="14">
        <f>_xlfn.CHISQ.DIST.RT(AQ49/$AO$49,1)</f>
        <v>1</v>
      </c>
      <c r="AR48" s="14">
        <f>_xlfn.CHISQ.DIST.RT(AR49/$AO$49,1)</f>
        <v>1</v>
      </c>
      <c r="AS48" s="14" t="e">
        <f t="shared" ref="AS48:BI48" si="15">_xlfn.CHISQ.DIST.RT(AS49/$AO$49,1)</f>
        <v>#NUM!</v>
      </c>
      <c r="AT48" s="14">
        <f t="shared" si="15"/>
        <v>0.32765502468169794</v>
      </c>
      <c r="AU48" s="14">
        <f t="shared" si="15"/>
        <v>1</v>
      </c>
      <c r="AV48" s="14">
        <f t="shared" si="15"/>
        <v>1.8730507140841676E-2</v>
      </c>
      <c r="AW48" s="14">
        <f t="shared" si="15"/>
        <v>1</v>
      </c>
      <c r="AX48" s="14">
        <f t="shared" si="15"/>
        <v>1</v>
      </c>
      <c r="AY48" s="14" t="e">
        <f t="shared" si="15"/>
        <v>#NUM!</v>
      </c>
      <c r="AZ48" s="14">
        <f t="shared" si="15"/>
        <v>0.29648289647052362</v>
      </c>
      <c r="BA48" s="14">
        <f t="shared" si="15"/>
        <v>1</v>
      </c>
      <c r="BB48" s="14">
        <f t="shared" si="15"/>
        <v>1</v>
      </c>
      <c r="BC48" s="14">
        <f t="shared" si="15"/>
        <v>0.30939592487660322</v>
      </c>
      <c r="BD48" s="14">
        <f t="shared" si="15"/>
        <v>0.98479089760191552</v>
      </c>
      <c r="BE48" s="14">
        <f t="shared" si="15"/>
        <v>1</v>
      </c>
      <c r="BF48" s="14">
        <f t="shared" si="15"/>
        <v>1</v>
      </c>
      <c r="BG48" s="14">
        <f t="shared" si="15"/>
        <v>2.5885573856829689E-2</v>
      </c>
      <c r="BH48" s="14">
        <f t="shared" si="15"/>
        <v>1</v>
      </c>
      <c r="BI48" s="14" t="e">
        <f t="shared" si="15"/>
        <v>#NUM!</v>
      </c>
      <c r="BL48" t="s">
        <v>891</v>
      </c>
    </row>
    <row r="49" spans="1:64" x14ac:dyDescent="0.25">
      <c r="A49" s="20" t="s">
        <v>93</v>
      </c>
      <c r="B49">
        <v>0</v>
      </c>
      <c r="C49" s="8">
        <v>1</v>
      </c>
      <c r="D49">
        <v>1</v>
      </c>
      <c r="E49">
        <v>1</v>
      </c>
      <c r="F49" s="8">
        <v>1</v>
      </c>
      <c r="G49">
        <v>0</v>
      </c>
      <c r="H49">
        <v>0</v>
      </c>
      <c r="I49" s="8">
        <v>0</v>
      </c>
      <c r="J49">
        <v>0</v>
      </c>
      <c r="K49">
        <v>0</v>
      </c>
      <c r="L49">
        <v>0</v>
      </c>
      <c r="M49">
        <v>2</v>
      </c>
      <c r="N49">
        <v>0</v>
      </c>
      <c r="O49">
        <v>0</v>
      </c>
      <c r="P49" s="8">
        <v>0</v>
      </c>
      <c r="Q49">
        <v>2</v>
      </c>
      <c r="R49">
        <v>0</v>
      </c>
      <c r="S49" s="8">
        <v>0</v>
      </c>
      <c r="T49">
        <v>2</v>
      </c>
      <c r="V49">
        <f t="shared" si="0"/>
        <v>10</v>
      </c>
      <c r="W49">
        <f t="shared" si="1"/>
        <v>4.1067761806981519E-4</v>
      </c>
      <c r="Y49">
        <v>0</v>
      </c>
      <c r="Z49">
        <v>0</v>
      </c>
      <c r="AB49">
        <f t="shared" si="2"/>
        <v>0.61314168377823408</v>
      </c>
      <c r="AC49">
        <f t="shared" si="3"/>
        <v>0.54164651114193285</v>
      </c>
      <c r="AD49">
        <f t="shared" si="4"/>
        <v>-0.61314168377823408</v>
      </c>
      <c r="AF49">
        <f t="shared" si="5"/>
        <v>0</v>
      </c>
      <c r="AG49">
        <f t="shared" si="6"/>
        <v>0.50512653330094881</v>
      </c>
      <c r="AH49">
        <f t="shared" si="7"/>
        <v>0.6034292167055032</v>
      </c>
      <c r="AI49">
        <f t="shared" si="8"/>
        <v>-0.50512653330094881</v>
      </c>
      <c r="AJ49">
        <f t="shared" si="9"/>
        <v>0.10801515047728527</v>
      </c>
      <c r="AK49" t="str">
        <f t="shared" si="10"/>
        <v/>
      </c>
      <c r="AO49">
        <v>2.17</v>
      </c>
      <c r="AP49" s="9"/>
      <c r="AQ49" s="14">
        <f t="shared" ref="AQ49:BI49" si="16">_xlfn.CHISQ.INV.RT(AQ8,1)</f>
        <v>0</v>
      </c>
      <c r="AR49" s="14">
        <f t="shared" si="16"/>
        <v>0</v>
      </c>
      <c r="AS49" s="14" t="e">
        <f t="shared" si="16"/>
        <v>#NUM!</v>
      </c>
      <c r="AT49" s="14">
        <f t="shared" si="16"/>
        <v>2.0791717438164601</v>
      </c>
      <c r="AU49" s="14">
        <f t="shared" si="16"/>
        <v>0</v>
      </c>
      <c r="AV49" s="14">
        <f t="shared" si="16"/>
        <v>11.992511071623497</v>
      </c>
      <c r="AW49" s="14">
        <f t="shared" si="16"/>
        <v>0</v>
      </c>
      <c r="AX49" s="14">
        <f t="shared" si="16"/>
        <v>0</v>
      </c>
      <c r="AY49" s="14" t="e">
        <f t="shared" si="16"/>
        <v>#NUM!</v>
      </c>
      <c r="AZ49" s="14">
        <f t="shared" si="16"/>
        <v>2.3651855362800238</v>
      </c>
      <c r="BA49" s="14">
        <f t="shared" si="16"/>
        <v>0</v>
      </c>
      <c r="BB49" s="14">
        <f t="shared" si="16"/>
        <v>0</v>
      </c>
      <c r="BC49" s="14">
        <f t="shared" si="16"/>
        <v>2.2421583555974398</v>
      </c>
      <c r="BD49" s="14">
        <f t="shared" si="16"/>
        <v>7.8856842628738063E-4</v>
      </c>
      <c r="BE49" s="14">
        <f t="shared" si="16"/>
        <v>0</v>
      </c>
      <c r="BF49" s="14">
        <f t="shared" si="16"/>
        <v>0</v>
      </c>
      <c r="BG49" s="14">
        <f t="shared" si="16"/>
        <v>10.771111799687658</v>
      </c>
      <c r="BH49" s="14">
        <f t="shared" si="16"/>
        <v>0</v>
      </c>
      <c r="BI49" s="14" t="e">
        <f t="shared" si="16"/>
        <v>#NUM!</v>
      </c>
      <c r="BL49" t="s">
        <v>892</v>
      </c>
    </row>
    <row r="50" spans="1:64" x14ac:dyDescent="0.25">
      <c r="A50" s="20" t="s">
        <v>94</v>
      </c>
      <c r="B50">
        <v>2</v>
      </c>
      <c r="C50" s="8">
        <v>0</v>
      </c>
      <c r="D50">
        <v>0</v>
      </c>
      <c r="E50">
        <v>0</v>
      </c>
      <c r="F50" s="8">
        <v>1</v>
      </c>
      <c r="G50">
        <v>0</v>
      </c>
      <c r="H50">
        <v>0</v>
      </c>
      <c r="I50" s="8">
        <v>0</v>
      </c>
      <c r="J50">
        <v>0</v>
      </c>
      <c r="K50">
        <v>0</v>
      </c>
      <c r="L50">
        <v>1</v>
      </c>
      <c r="M50">
        <v>0</v>
      </c>
      <c r="N50">
        <v>0</v>
      </c>
      <c r="O50">
        <v>0</v>
      </c>
      <c r="P50" s="8">
        <v>0</v>
      </c>
      <c r="Q50">
        <v>0</v>
      </c>
      <c r="R50">
        <v>1</v>
      </c>
      <c r="S50" s="8">
        <v>0</v>
      </c>
      <c r="T50">
        <v>0</v>
      </c>
      <c r="V50">
        <f t="shared" si="0"/>
        <v>3</v>
      </c>
      <c r="W50">
        <f t="shared" si="1"/>
        <v>1.2320328542094456E-4</v>
      </c>
      <c r="Y50">
        <v>2</v>
      </c>
      <c r="Z50">
        <v>1</v>
      </c>
      <c r="AB50">
        <f t="shared" si="2"/>
        <v>0.18394250513347024</v>
      </c>
      <c r="AC50">
        <f t="shared" si="3"/>
        <v>1.4075018785297088E-2</v>
      </c>
      <c r="AD50">
        <f t="shared" si="4"/>
        <v>-4.2633537703002871</v>
      </c>
      <c r="AF50">
        <f t="shared" si="5"/>
        <v>1.3609845031905197</v>
      </c>
      <c r="AG50">
        <f t="shared" si="6"/>
        <v>0.39129811624569899</v>
      </c>
      <c r="AH50">
        <f t="shared" si="7"/>
        <v>5.1766273911905879E-2</v>
      </c>
      <c r="AI50">
        <f t="shared" si="8"/>
        <v>-2.9610164245448787</v>
      </c>
      <c r="AJ50">
        <f t="shared" si="9"/>
        <v>1.3023373457554084</v>
      </c>
      <c r="AK50" t="str">
        <f t="shared" si="10"/>
        <v/>
      </c>
      <c r="AP50" s="9" t="s">
        <v>18</v>
      </c>
      <c r="AQ50" s="14">
        <f>_xlfn.CHISQ.DIST.RT(AQ51/$AO$49,1)</f>
        <v>1</v>
      </c>
      <c r="AR50" s="15">
        <f>_xlfn.CHISQ.DIST.RT(AR51/$AO$49,1)</f>
        <v>8.3105797948062861E-4</v>
      </c>
      <c r="AS50" s="14">
        <f t="shared" ref="AS50:BI50" si="17">_xlfn.CHISQ.DIST.RT(AS51/$AO$49,1)</f>
        <v>0.49385389948213443</v>
      </c>
      <c r="AT50" s="14" t="e">
        <f t="shared" si="17"/>
        <v>#NUM!</v>
      </c>
      <c r="AU50" s="14">
        <f t="shared" si="17"/>
        <v>1</v>
      </c>
      <c r="AV50" s="14">
        <f t="shared" si="17"/>
        <v>1</v>
      </c>
      <c r="AW50" s="14">
        <f t="shared" si="17"/>
        <v>1</v>
      </c>
      <c r="AX50" s="14">
        <f t="shared" si="17"/>
        <v>0.1372971254173091</v>
      </c>
      <c r="AY50" s="14">
        <f t="shared" si="17"/>
        <v>0.73142142051426584</v>
      </c>
      <c r="AZ50" s="14">
        <f t="shared" si="17"/>
        <v>0.77633260474892762</v>
      </c>
      <c r="BA50" s="14">
        <f t="shared" si="17"/>
        <v>1</v>
      </c>
      <c r="BB50" s="14">
        <f t="shared" si="17"/>
        <v>1</v>
      </c>
      <c r="BC50" s="15">
        <f t="shared" si="17"/>
        <v>8.2035196656067363E-5</v>
      </c>
      <c r="BD50" s="14">
        <f t="shared" si="17"/>
        <v>1</v>
      </c>
      <c r="BE50" s="14">
        <f t="shared" si="17"/>
        <v>1</v>
      </c>
      <c r="BF50" s="14">
        <f t="shared" si="17"/>
        <v>1</v>
      </c>
      <c r="BG50" s="14">
        <f t="shared" si="17"/>
        <v>0.36111727174735553</v>
      </c>
      <c r="BH50" s="14">
        <f t="shared" si="17"/>
        <v>1</v>
      </c>
      <c r="BI50" s="14">
        <f t="shared" si="17"/>
        <v>0.50091586373589569</v>
      </c>
      <c r="BL50" t="s">
        <v>893</v>
      </c>
    </row>
    <row r="51" spans="1:64" x14ac:dyDescent="0.25">
      <c r="A51" s="20" t="s">
        <v>95</v>
      </c>
      <c r="B51">
        <v>0</v>
      </c>
      <c r="C51" s="8">
        <v>0</v>
      </c>
      <c r="D51">
        <v>9</v>
      </c>
      <c r="E51">
        <v>0</v>
      </c>
      <c r="F51" s="8">
        <v>0</v>
      </c>
      <c r="G51">
        <v>1</v>
      </c>
      <c r="H51">
        <v>0</v>
      </c>
      <c r="I51" s="8">
        <v>0</v>
      </c>
      <c r="J51">
        <v>0</v>
      </c>
      <c r="K51">
        <v>1</v>
      </c>
      <c r="L51">
        <v>0</v>
      </c>
      <c r="M51">
        <v>0</v>
      </c>
      <c r="N51">
        <v>0</v>
      </c>
      <c r="O51">
        <v>1</v>
      </c>
      <c r="P51" s="8">
        <v>0</v>
      </c>
      <c r="Q51">
        <v>2</v>
      </c>
      <c r="R51">
        <v>1</v>
      </c>
      <c r="S51" s="8">
        <v>1</v>
      </c>
      <c r="T51">
        <v>0</v>
      </c>
      <c r="V51">
        <f t="shared" si="0"/>
        <v>16</v>
      </c>
      <c r="W51">
        <f t="shared" si="1"/>
        <v>6.5708418891170426E-4</v>
      </c>
      <c r="Y51">
        <v>0</v>
      </c>
      <c r="Z51">
        <v>0</v>
      </c>
      <c r="AB51">
        <f t="shared" si="2"/>
        <v>0.98102669404517451</v>
      </c>
      <c r="AC51">
        <f t="shared" si="3"/>
        <v>0.37492596692128116</v>
      </c>
      <c r="AD51">
        <f t="shared" si="4"/>
        <v>-0.98102669404517462</v>
      </c>
      <c r="AF51">
        <f t="shared" si="5"/>
        <v>0</v>
      </c>
      <c r="AG51">
        <f t="shared" si="6"/>
        <v>0.80820245328151818</v>
      </c>
      <c r="AH51">
        <f t="shared" si="7"/>
        <v>0.44565843851785464</v>
      </c>
      <c r="AI51">
        <f t="shared" si="8"/>
        <v>-0.80820245328151818</v>
      </c>
      <c r="AJ51">
        <f t="shared" si="9"/>
        <v>0.17282424076365643</v>
      </c>
      <c r="AK51" t="str">
        <f t="shared" si="10"/>
        <v/>
      </c>
      <c r="AP51" s="9"/>
      <c r="AQ51" s="14">
        <f t="shared" ref="AQ51:BI51" si="18">_xlfn.CHISQ.INV.RT(AQ10,1)</f>
        <v>0</v>
      </c>
      <c r="AR51" s="15">
        <f t="shared" si="18"/>
        <v>24.240102655047075</v>
      </c>
      <c r="AS51" s="14">
        <f t="shared" si="18"/>
        <v>1.0158177224492413</v>
      </c>
      <c r="AT51" s="14" t="e">
        <f t="shared" si="18"/>
        <v>#NUM!</v>
      </c>
      <c r="AU51" s="14">
        <f t="shared" si="18"/>
        <v>0</v>
      </c>
      <c r="AV51" s="14">
        <f t="shared" si="18"/>
        <v>0</v>
      </c>
      <c r="AW51" s="14">
        <f t="shared" si="18"/>
        <v>0</v>
      </c>
      <c r="AX51" s="14">
        <f t="shared" si="18"/>
        <v>4.7913463656633448</v>
      </c>
      <c r="AY51" s="14">
        <f t="shared" si="18"/>
        <v>0.25564878152988502</v>
      </c>
      <c r="AZ51" s="14">
        <f t="shared" si="18"/>
        <v>0.17514863549513393</v>
      </c>
      <c r="BA51" s="14">
        <f t="shared" si="18"/>
        <v>0</v>
      </c>
      <c r="BB51" s="14">
        <f t="shared" si="18"/>
        <v>0</v>
      </c>
      <c r="BC51" s="15">
        <f t="shared" si="18"/>
        <v>33.658436683881519</v>
      </c>
      <c r="BD51" s="14">
        <f t="shared" si="18"/>
        <v>0</v>
      </c>
      <c r="BE51" s="14">
        <f t="shared" si="18"/>
        <v>0</v>
      </c>
      <c r="BF51" s="14">
        <f t="shared" si="18"/>
        <v>0</v>
      </c>
      <c r="BG51" s="14">
        <f t="shared" si="18"/>
        <v>1.8097887428280059</v>
      </c>
      <c r="BH51" s="14">
        <f t="shared" si="18"/>
        <v>0</v>
      </c>
      <c r="BI51" s="14">
        <f t="shared" si="18"/>
        <v>0.98300022313514857</v>
      </c>
      <c r="BL51" t="s">
        <v>894</v>
      </c>
    </row>
    <row r="52" spans="1:64" x14ac:dyDescent="0.25">
      <c r="A52" s="20" t="s">
        <v>96</v>
      </c>
      <c r="B52">
        <v>0</v>
      </c>
      <c r="C52" s="8">
        <v>9</v>
      </c>
      <c r="D52">
        <v>2</v>
      </c>
      <c r="E52">
        <v>1</v>
      </c>
      <c r="F52" s="8">
        <v>2</v>
      </c>
      <c r="G52">
        <v>4</v>
      </c>
      <c r="H52">
        <v>7</v>
      </c>
      <c r="I52" s="8">
        <v>1</v>
      </c>
      <c r="J52">
        <v>1</v>
      </c>
      <c r="K52">
        <v>1</v>
      </c>
      <c r="L52">
        <v>2</v>
      </c>
      <c r="M52">
        <v>5</v>
      </c>
      <c r="N52">
        <v>1</v>
      </c>
      <c r="O52">
        <v>0</v>
      </c>
      <c r="P52" s="8">
        <v>2</v>
      </c>
      <c r="Q52">
        <v>2</v>
      </c>
      <c r="R52">
        <v>3</v>
      </c>
      <c r="S52" s="8">
        <v>16</v>
      </c>
      <c r="T52">
        <v>6</v>
      </c>
      <c r="V52">
        <f t="shared" si="0"/>
        <v>65</v>
      </c>
      <c r="W52">
        <f t="shared" si="1"/>
        <v>2.6694045174537988E-3</v>
      </c>
      <c r="Y52">
        <v>0</v>
      </c>
      <c r="Z52">
        <v>2</v>
      </c>
      <c r="AB52">
        <f t="shared" si="2"/>
        <v>3.9854209445585216</v>
      </c>
      <c r="AC52">
        <f t="shared" si="3"/>
        <v>1.8584619581477193E-2</v>
      </c>
      <c r="AD52">
        <f t="shared" si="4"/>
        <v>-3.9854209445585216</v>
      </c>
      <c r="AF52">
        <f t="shared" si="5"/>
        <v>2.7219690063810393</v>
      </c>
      <c r="AG52">
        <f t="shared" si="6"/>
        <v>3.7628427789669963</v>
      </c>
      <c r="AH52">
        <f t="shared" si="7"/>
        <v>2.32176438409172E-2</v>
      </c>
      <c r="AI52">
        <f t="shared" si="8"/>
        <v>-3.7628427789669963</v>
      </c>
      <c r="AJ52">
        <f t="shared" si="9"/>
        <v>0.22257816559152532</v>
      </c>
      <c r="AK52">
        <f t="shared" si="10"/>
        <v>3.7628427789669963</v>
      </c>
      <c r="AP52" s="9" t="s">
        <v>19</v>
      </c>
      <c r="AQ52" s="14">
        <f>_xlfn.CHISQ.DIST.RT(AQ53/$AO$49,1)</f>
        <v>8.7849994478058122E-5</v>
      </c>
      <c r="AR52" s="14">
        <f>_xlfn.CHISQ.DIST.RT(AR53/$AO$49,1)</f>
        <v>6.0253564114354785E-2</v>
      </c>
      <c r="AS52" s="14">
        <f t="shared" ref="AS52:BI52" si="19">_xlfn.CHISQ.DIST.RT(AS53/$AO$49,1)</f>
        <v>1</v>
      </c>
      <c r="AT52" s="14">
        <f t="shared" si="19"/>
        <v>1</v>
      </c>
      <c r="AU52" s="14" t="e">
        <f t="shared" si="19"/>
        <v>#NUM!</v>
      </c>
      <c r="AV52" s="14">
        <f t="shared" si="19"/>
        <v>1</v>
      </c>
      <c r="AW52" s="15" t="e">
        <f t="shared" si="19"/>
        <v>#NUM!</v>
      </c>
      <c r="AX52" s="14">
        <f t="shared" si="19"/>
        <v>1</v>
      </c>
      <c r="AY52" s="14">
        <f t="shared" si="19"/>
        <v>1</v>
      </c>
      <c r="AZ52" s="15">
        <f t="shared" si="19"/>
        <v>1.2472516544110458E-3</v>
      </c>
      <c r="BA52" s="14">
        <f t="shared" si="19"/>
        <v>1.509477119301029E-5</v>
      </c>
      <c r="BB52" s="14">
        <f t="shared" si="19"/>
        <v>1.9174843008745394E-2</v>
      </c>
      <c r="BC52" s="14">
        <f t="shared" si="19"/>
        <v>9.7348253930247305E-2</v>
      </c>
      <c r="BD52" s="15">
        <f t="shared" si="19"/>
        <v>5.9309404616645911E-3</v>
      </c>
      <c r="BE52" s="14">
        <f t="shared" si="19"/>
        <v>1</v>
      </c>
      <c r="BF52" s="14">
        <f t="shared" si="19"/>
        <v>1</v>
      </c>
      <c r="BG52" s="14">
        <f t="shared" si="19"/>
        <v>1</v>
      </c>
      <c r="BH52" s="14">
        <f t="shared" si="19"/>
        <v>1</v>
      </c>
      <c r="BI52" s="14">
        <f t="shared" si="19"/>
        <v>1</v>
      </c>
      <c r="BL52" t="s">
        <v>895</v>
      </c>
    </row>
    <row r="53" spans="1:64" x14ac:dyDescent="0.25">
      <c r="A53" s="20" t="s">
        <v>97</v>
      </c>
      <c r="B53">
        <v>0</v>
      </c>
      <c r="C53" s="8">
        <v>0</v>
      </c>
      <c r="D53">
        <v>0</v>
      </c>
      <c r="E53">
        <v>0</v>
      </c>
      <c r="F53" s="8">
        <v>0</v>
      </c>
      <c r="G53">
        <v>0</v>
      </c>
      <c r="H53">
        <v>0</v>
      </c>
      <c r="I53" s="8">
        <v>0</v>
      </c>
      <c r="J53">
        <v>0</v>
      </c>
      <c r="K53">
        <v>0</v>
      </c>
      <c r="L53">
        <v>1</v>
      </c>
      <c r="M53">
        <v>1</v>
      </c>
      <c r="N53">
        <v>1</v>
      </c>
      <c r="O53">
        <v>0</v>
      </c>
      <c r="P53" s="8">
        <v>0</v>
      </c>
      <c r="Q53">
        <v>0</v>
      </c>
      <c r="R53">
        <v>0</v>
      </c>
      <c r="S53" s="8">
        <v>3</v>
      </c>
      <c r="T53">
        <v>4</v>
      </c>
      <c r="V53">
        <f t="shared" si="0"/>
        <v>10</v>
      </c>
      <c r="W53">
        <f t="shared" si="1"/>
        <v>4.1067761806981519E-4</v>
      </c>
      <c r="Y53">
        <v>0</v>
      </c>
      <c r="Z53">
        <v>1</v>
      </c>
      <c r="AB53">
        <f t="shared" si="2"/>
        <v>0.61314168377823408</v>
      </c>
      <c r="AC53">
        <f t="shared" si="3"/>
        <v>0.54164651114193285</v>
      </c>
      <c r="AD53">
        <f t="shared" si="4"/>
        <v>-0.61314168377823408</v>
      </c>
      <c r="AF53">
        <f t="shared" si="5"/>
        <v>1.3609845031905197</v>
      </c>
      <c r="AG53">
        <f t="shared" si="6"/>
        <v>0.74488668955636317</v>
      </c>
      <c r="AH53">
        <f t="shared" si="7"/>
        <v>0.47478809534178107</v>
      </c>
      <c r="AI53">
        <f t="shared" si="8"/>
        <v>-0.74488668955636328</v>
      </c>
      <c r="AJ53">
        <f t="shared" si="9"/>
        <v>-0.1317450057781292</v>
      </c>
      <c r="AK53" t="str">
        <f t="shared" si="10"/>
        <v/>
      </c>
      <c r="AP53" s="9"/>
      <c r="AQ53" s="14">
        <f t="shared" ref="AQ53:BI53" si="20">_xlfn.CHISQ.INV.RT(AQ12,1)</f>
        <v>33.377581658533614</v>
      </c>
      <c r="AR53" s="14">
        <f t="shared" si="20"/>
        <v>7.6609492677634972</v>
      </c>
      <c r="AS53" s="14">
        <f t="shared" si="20"/>
        <v>0</v>
      </c>
      <c r="AT53" s="14">
        <f t="shared" si="20"/>
        <v>0</v>
      </c>
      <c r="AU53" s="14" t="e">
        <f t="shared" si="20"/>
        <v>#NUM!</v>
      </c>
      <c r="AV53" s="14">
        <f t="shared" si="20"/>
        <v>0</v>
      </c>
      <c r="AW53" s="15" t="e">
        <f t="shared" si="20"/>
        <v>#NUM!</v>
      </c>
      <c r="AX53" s="14">
        <f t="shared" si="20"/>
        <v>0</v>
      </c>
      <c r="AY53" s="14">
        <f t="shared" si="20"/>
        <v>0</v>
      </c>
      <c r="AZ53" s="15">
        <f t="shared" si="20"/>
        <v>22.609237933202746</v>
      </c>
      <c r="BA53" s="14">
        <f t="shared" si="20"/>
        <v>40.634406079364432</v>
      </c>
      <c r="BB53" s="14">
        <f t="shared" si="20"/>
        <v>11.903533408446872</v>
      </c>
      <c r="BC53" s="14">
        <f t="shared" si="20"/>
        <v>5.9641544811224803</v>
      </c>
      <c r="BD53" s="15">
        <f t="shared" si="20"/>
        <v>16.42943014634265</v>
      </c>
      <c r="BE53" s="14">
        <f t="shared" si="20"/>
        <v>0</v>
      </c>
      <c r="BF53" s="14">
        <f t="shared" si="20"/>
        <v>0</v>
      </c>
      <c r="BG53" s="14">
        <f t="shared" si="20"/>
        <v>0</v>
      </c>
      <c r="BH53" s="14">
        <f t="shared" si="20"/>
        <v>0</v>
      </c>
      <c r="BI53" s="14">
        <f t="shared" si="20"/>
        <v>0</v>
      </c>
      <c r="BL53" t="s">
        <v>896</v>
      </c>
    </row>
    <row r="54" spans="1:64" x14ac:dyDescent="0.25">
      <c r="A54" s="20" t="s">
        <v>98</v>
      </c>
      <c r="B54">
        <v>8</v>
      </c>
      <c r="C54" s="8">
        <v>16</v>
      </c>
      <c r="D54">
        <v>26</v>
      </c>
      <c r="E54">
        <v>4</v>
      </c>
      <c r="F54" s="8">
        <v>10</v>
      </c>
      <c r="G54">
        <v>5</v>
      </c>
      <c r="H54">
        <v>7</v>
      </c>
      <c r="I54" s="8">
        <v>0</v>
      </c>
      <c r="J54">
        <v>10</v>
      </c>
      <c r="K54">
        <v>2</v>
      </c>
      <c r="L54">
        <v>6</v>
      </c>
      <c r="M54">
        <v>6</v>
      </c>
      <c r="N54">
        <v>13</v>
      </c>
      <c r="O54">
        <v>3</v>
      </c>
      <c r="P54" s="8">
        <v>12</v>
      </c>
      <c r="Q54">
        <v>10</v>
      </c>
      <c r="R54">
        <v>10</v>
      </c>
      <c r="S54" s="8">
        <v>36</v>
      </c>
      <c r="T54">
        <v>50</v>
      </c>
      <c r="V54">
        <f t="shared" si="0"/>
        <v>226</v>
      </c>
      <c r="W54">
        <f t="shared" si="1"/>
        <v>9.2813141683778227E-3</v>
      </c>
      <c r="Y54">
        <v>8</v>
      </c>
      <c r="Z54">
        <v>6</v>
      </c>
      <c r="AB54">
        <f t="shared" si="2"/>
        <v>13.85700205338809</v>
      </c>
      <c r="AC54">
        <f t="shared" si="3"/>
        <v>3.2345524632352157E-2</v>
      </c>
      <c r="AD54">
        <f t="shared" si="4"/>
        <v>-3.431279609727417</v>
      </c>
      <c r="AF54">
        <f t="shared" si="5"/>
        <v>8.165907019143118</v>
      </c>
      <c r="AG54">
        <f t="shared" si="6"/>
        <v>12.85442059013393</v>
      </c>
      <c r="AH54">
        <f t="shared" si="7"/>
        <v>4.833876960084503E-2</v>
      </c>
      <c r="AI54">
        <f t="shared" si="8"/>
        <v>-3.0295213570542128</v>
      </c>
      <c r="AJ54">
        <f t="shared" si="9"/>
        <v>0.4017582526732042</v>
      </c>
      <c r="AK54">
        <f t="shared" si="10"/>
        <v>1.8332525453541837</v>
      </c>
      <c r="AP54" s="9" t="s">
        <v>20</v>
      </c>
      <c r="AQ54" s="14">
        <f>_xlfn.CHISQ.DIST.RT(AQ55/$AO$49,1)</f>
        <v>0.13744527629056327</v>
      </c>
      <c r="AR54" s="14">
        <f>_xlfn.CHISQ.DIST.RT(AR55/$AO$49,1)</f>
        <v>1</v>
      </c>
      <c r="AS54" s="14">
        <f t="shared" ref="AS54:BI54" si="21">_xlfn.CHISQ.DIST.RT(AS55/$AO$49,1)</f>
        <v>0.17738161234777938</v>
      </c>
      <c r="AT54" s="14">
        <f t="shared" si="21"/>
        <v>1</v>
      </c>
      <c r="AU54" s="14">
        <f t="shared" si="21"/>
        <v>1</v>
      </c>
      <c r="AV54" s="14" t="e">
        <f t="shared" si="21"/>
        <v>#NUM!</v>
      </c>
      <c r="AW54" s="15">
        <f t="shared" si="21"/>
        <v>1.5073738208807008E-2</v>
      </c>
      <c r="AX54" s="14">
        <f t="shared" si="21"/>
        <v>7.4364796924519597E-2</v>
      </c>
      <c r="AY54" s="14">
        <f t="shared" si="21"/>
        <v>0.97295281563448899</v>
      </c>
      <c r="AZ54" s="14">
        <f t="shared" si="21"/>
        <v>6.2276294426127442E-2</v>
      </c>
      <c r="BA54" s="14">
        <f t="shared" si="21"/>
        <v>0.86771211771837675</v>
      </c>
      <c r="BB54" s="15">
        <f t="shared" si="21"/>
        <v>8.5601299666073077E-3</v>
      </c>
      <c r="BC54" s="14">
        <f t="shared" si="21"/>
        <v>1</v>
      </c>
      <c r="BD54" s="14">
        <f t="shared" si="21"/>
        <v>1</v>
      </c>
      <c r="BE54" s="14">
        <f t="shared" si="21"/>
        <v>1</v>
      </c>
      <c r="BF54" s="14">
        <f t="shared" si="21"/>
        <v>1</v>
      </c>
      <c r="BG54" s="14">
        <f t="shared" si="21"/>
        <v>1</v>
      </c>
      <c r="BH54" s="14">
        <f t="shared" si="21"/>
        <v>1</v>
      </c>
      <c r="BI54" s="14">
        <f t="shared" si="21"/>
        <v>0.21714603433223542</v>
      </c>
      <c r="BL54" t="s">
        <v>897</v>
      </c>
    </row>
    <row r="55" spans="1:64" x14ac:dyDescent="0.25">
      <c r="A55" s="20" t="s">
        <v>99</v>
      </c>
      <c r="B55">
        <v>1</v>
      </c>
      <c r="C55" s="8">
        <v>2</v>
      </c>
      <c r="D55">
        <v>1</v>
      </c>
      <c r="E55">
        <v>0</v>
      </c>
      <c r="F55" s="8">
        <v>0</v>
      </c>
      <c r="G55">
        <v>0</v>
      </c>
      <c r="H55">
        <v>0</v>
      </c>
      <c r="I55" s="8">
        <v>0</v>
      </c>
      <c r="J55">
        <v>0</v>
      </c>
      <c r="K55">
        <v>0</v>
      </c>
      <c r="L55">
        <v>0</v>
      </c>
      <c r="M55">
        <v>0</v>
      </c>
      <c r="N55">
        <v>1</v>
      </c>
      <c r="O55">
        <v>0</v>
      </c>
      <c r="P55" s="8">
        <v>1</v>
      </c>
      <c r="Q55">
        <v>0</v>
      </c>
      <c r="R55">
        <v>0</v>
      </c>
      <c r="S55" s="8">
        <v>13</v>
      </c>
      <c r="T55">
        <v>5</v>
      </c>
      <c r="V55">
        <f t="shared" si="0"/>
        <v>23</v>
      </c>
      <c r="W55">
        <f t="shared" si="1"/>
        <v>9.4455852156057497E-4</v>
      </c>
      <c r="Y55">
        <v>1</v>
      </c>
      <c r="Z55">
        <v>0</v>
      </c>
      <c r="AB55">
        <f t="shared" si="2"/>
        <v>1.4102258726899384</v>
      </c>
      <c r="AC55">
        <f t="shared" si="3"/>
        <v>0.34421941599958622</v>
      </c>
      <c r="AD55">
        <f t="shared" si="4"/>
        <v>-1.0664759877323342</v>
      </c>
      <c r="AF55">
        <f t="shared" si="5"/>
        <v>0</v>
      </c>
      <c r="AG55">
        <f t="shared" si="6"/>
        <v>1.1617910265921823</v>
      </c>
      <c r="AH55">
        <f t="shared" si="7"/>
        <v>0.36355371409268095</v>
      </c>
      <c r="AI55">
        <f t="shared" si="8"/>
        <v>-1.0118282237570404</v>
      </c>
      <c r="AJ55">
        <f t="shared" si="9"/>
        <v>5.4647763975293806E-2</v>
      </c>
      <c r="AK55">
        <f t="shared" si="10"/>
        <v>2.2531019509191626E-2</v>
      </c>
      <c r="AP55" s="9"/>
      <c r="AQ55" s="14">
        <f t="shared" ref="AQ55:BI55" si="22">_xlfn.CHISQ.INV.RT(AQ14,1)</f>
        <v>4.7877368402391705</v>
      </c>
      <c r="AR55" s="14">
        <f t="shared" si="22"/>
        <v>0</v>
      </c>
      <c r="AS55" s="14">
        <f t="shared" si="22"/>
        <v>3.9481544999098337</v>
      </c>
      <c r="AT55" s="14">
        <f t="shared" si="22"/>
        <v>0</v>
      </c>
      <c r="AU55" s="14">
        <f t="shared" si="22"/>
        <v>0</v>
      </c>
      <c r="AV55" s="14" t="e">
        <f t="shared" si="22"/>
        <v>#NUM!</v>
      </c>
      <c r="AW55" s="15">
        <f t="shared" si="22"/>
        <v>12.819988768547121</v>
      </c>
      <c r="AX55" s="14">
        <f t="shared" si="22"/>
        <v>6.9091696966188296</v>
      </c>
      <c r="AY55" s="14">
        <f t="shared" si="22"/>
        <v>2.4945380700955818E-3</v>
      </c>
      <c r="AZ55" s="14">
        <f t="shared" si="22"/>
        <v>7.5422732496883755</v>
      </c>
      <c r="BA55" s="14">
        <f t="shared" si="22"/>
        <v>6.0204460803561261E-2</v>
      </c>
      <c r="BB55" s="15">
        <f t="shared" si="22"/>
        <v>14.999849891897121</v>
      </c>
      <c r="BC55" s="14">
        <f t="shared" si="22"/>
        <v>0</v>
      </c>
      <c r="BD55" s="14">
        <f t="shared" si="22"/>
        <v>0</v>
      </c>
      <c r="BE55" s="14">
        <f t="shared" si="22"/>
        <v>0</v>
      </c>
      <c r="BF55" s="14">
        <f t="shared" si="22"/>
        <v>0</v>
      </c>
      <c r="BG55" s="14">
        <f t="shared" si="22"/>
        <v>0</v>
      </c>
      <c r="BH55" s="14">
        <f t="shared" si="22"/>
        <v>0</v>
      </c>
      <c r="BI55" s="14">
        <f t="shared" si="22"/>
        <v>3.3051980004909156</v>
      </c>
      <c r="BL55" t="s">
        <v>898</v>
      </c>
    </row>
    <row r="56" spans="1:64" x14ac:dyDescent="0.25">
      <c r="A56" s="20" t="s">
        <v>100</v>
      </c>
      <c r="B56">
        <v>3</v>
      </c>
      <c r="C56" s="8">
        <v>1</v>
      </c>
      <c r="D56">
        <v>3</v>
      </c>
      <c r="E56">
        <v>0</v>
      </c>
      <c r="F56" s="8">
        <v>0</v>
      </c>
      <c r="G56">
        <v>2</v>
      </c>
      <c r="H56">
        <v>1</v>
      </c>
      <c r="I56" s="8">
        <v>0</v>
      </c>
      <c r="J56">
        <v>0</v>
      </c>
      <c r="K56">
        <v>1</v>
      </c>
      <c r="L56">
        <v>0</v>
      </c>
      <c r="M56">
        <v>0</v>
      </c>
      <c r="N56">
        <v>1</v>
      </c>
      <c r="O56">
        <v>1</v>
      </c>
      <c r="P56" s="8">
        <v>0</v>
      </c>
      <c r="Q56">
        <v>0</v>
      </c>
      <c r="R56">
        <v>0</v>
      </c>
      <c r="S56" s="8">
        <v>0</v>
      </c>
      <c r="T56">
        <v>2</v>
      </c>
      <c r="V56">
        <f t="shared" si="0"/>
        <v>12</v>
      </c>
      <c r="W56">
        <f t="shared" si="1"/>
        <v>4.9281314168377825E-4</v>
      </c>
      <c r="Y56">
        <v>3</v>
      </c>
      <c r="Z56">
        <v>0</v>
      </c>
      <c r="AB56">
        <f t="shared" si="2"/>
        <v>0.73577002053388096</v>
      </c>
      <c r="AC56">
        <f t="shared" si="3"/>
        <v>3.1807838262946551E-2</v>
      </c>
      <c r="AD56">
        <f t="shared" si="4"/>
        <v>-3.4480425333125715</v>
      </c>
      <c r="AF56">
        <f t="shared" si="5"/>
        <v>0</v>
      </c>
      <c r="AG56">
        <f t="shared" si="6"/>
        <v>0.60615183996113864</v>
      </c>
      <c r="AH56">
        <f t="shared" si="7"/>
        <v>2.0246251794960757E-2</v>
      </c>
      <c r="AI56">
        <f t="shared" si="8"/>
        <v>-3.8997855991072163</v>
      </c>
      <c r="AJ56">
        <f t="shared" si="9"/>
        <v>-0.45174306579464485</v>
      </c>
      <c r="AK56" t="str">
        <f t="shared" si="10"/>
        <v/>
      </c>
      <c r="AP56" s="9" t="s">
        <v>21</v>
      </c>
      <c r="AQ56" s="14">
        <f>_xlfn.CHISQ.DIST.RT(AQ57/$AO$49,1)</f>
        <v>1</v>
      </c>
      <c r="AR56" s="14">
        <f>_xlfn.CHISQ.DIST.RT(AR57/$AO$49,1)</f>
        <v>0.69387693786182947</v>
      </c>
      <c r="AS56" s="14">
        <f t="shared" ref="AS56:BI56" si="23">_xlfn.CHISQ.DIST.RT(AS57/$AO$49,1)</f>
        <v>1</v>
      </c>
      <c r="AT56" s="14">
        <f t="shared" si="23"/>
        <v>0.80323324225806003</v>
      </c>
      <c r="AU56" s="14" t="e">
        <f t="shared" si="23"/>
        <v>#NUM!</v>
      </c>
      <c r="AV56" s="14">
        <f t="shared" si="23"/>
        <v>1.1718534318637649E-4</v>
      </c>
      <c r="AW56" s="14" t="e">
        <f t="shared" si="23"/>
        <v>#NUM!</v>
      </c>
      <c r="AX56" s="14">
        <f t="shared" si="23"/>
        <v>2.0432407682799303E-2</v>
      </c>
      <c r="AY56" s="14">
        <f t="shared" si="23"/>
        <v>0.3630236735808231</v>
      </c>
      <c r="AZ56" s="14" t="e">
        <f t="shared" si="23"/>
        <v>#NUM!</v>
      </c>
      <c r="BA56" s="14">
        <f t="shared" si="23"/>
        <v>9.8826169190930017E-3</v>
      </c>
      <c r="BB56" s="14" t="e">
        <f t="shared" si="23"/>
        <v>#NUM!</v>
      </c>
      <c r="BC56" s="14">
        <f t="shared" si="23"/>
        <v>0.98310705252955921</v>
      </c>
      <c r="BD56" s="14">
        <f t="shared" si="23"/>
        <v>1.9680230859929851E-5</v>
      </c>
      <c r="BE56" s="14">
        <f t="shared" si="23"/>
        <v>1</v>
      </c>
      <c r="BF56" s="14">
        <f t="shared" si="23"/>
        <v>1</v>
      </c>
      <c r="BG56" s="14">
        <f t="shared" si="23"/>
        <v>1</v>
      </c>
      <c r="BH56" s="14">
        <f t="shared" si="23"/>
        <v>1</v>
      </c>
      <c r="BI56" s="14">
        <f t="shared" si="23"/>
        <v>1</v>
      </c>
      <c r="BL56" t="s">
        <v>899</v>
      </c>
    </row>
    <row r="57" spans="1:64" x14ac:dyDescent="0.25">
      <c r="A57" s="20" t="s">
        <v>101</v>
      </c>
      <c r="B57">
        <v>0</v>
      </c>
      <c r="C57" s="8">
        <v>0</v>
      </c>
      <c r="D57">
        <v>0</v>
      </c>
      <c r="E57">
        <v>0</v>
      </c>
      <c r="F57" s="8">
        <v>0</v>
      </c>
      <c r="G57">
        <v>0</v>
      </c>
      <c r="H57">
        <v>0</v>
      </c>
      <c r="I57" s="8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 s="8">
        <v>3</v>
      </c>
      <c r="Q57">
        <v>0</v>
      </c>
      <c r="R57">
        <v>1</v>
      </c>
      <c r="S57" s="8">
        <v>1</v>
      </c>
      <c r="T57">
        <v>1</v>
      </c>
      <c r="V57">
        <f t="shared" si="0"/>
        <v>6</v>
      </c>
      <c r="W57">
        <f t="shared" si="1"/>
        <v>2.4640657084188912E-4</v>
      </c>
      <c r="Y57">
        <v>0</v>
      </c>
      <c r="Z57">
        <v>0</v>
      </c>
      <c r="AB57">
        <f t="shared" si="2"/>
        <v>0.36788501026694048</v>
      </c>
      <c r="AC57">
        <f t="shared" si="3"/>
        <v>0.69219677263468182</v>
      </c>
      <c r="AD57">
        <f t="shared" si="4"/>
        <v>-0.36788501026694048</v>
      </c>
      <c r="AF57">
        <f t="shared" si="5"/>
        <v>0</v>
      </c>
      <c r="AG57">
        <f t="shared" si="6"/>
        <v>0.30307591998056932</v>
      </c>
      <c r="AH57">
        <f t="shared" si="7"/>
        <v>0.73854302406996852</v>
      </c>
      <c r="AI57">
        <f t="shared" si="8"/>
        <v>-0.30307591998056926</v>
      </c>
      <c r="AJ57">
        <f t="shared" si="9"/>
        <v>6.4809090286371218E-2</v>
      </c>
      <c r="AK57" t="str">
        <f t="shared" si="10"/>
        <v/>
      </c>
      <c r="AP57" s="9"/>
      <c r="AQ57" s="14">
        <f t="shared" ref="AQ57:BI57" si="24">_xlfn.CHISQ.INV.RT(AQ16,1)</f>
        <v>0</v>
      </c>
      <c r="AR57" s="14">
        <f t="shared" si="24"/>
        <v>0.33617719549056335</v>
      </c>
      <c r="AS57" s="14">
        <f t="shared" si="24"/>
        <v>0</v>
      </c>
      <c r="AT57" s="14">
        <f t="shared" si="24"/>
        <v>0.13472041139948493</v>
      </c>
      <c r="AU57" s="14" t="e">
        <f t="shared" si="24"/>
        <v>#NUM!</v>
      </c>
      <c r="AV57" s="14">
        <f t="shared" si="24"/>
        <v>32.197262468297076</v>
      </c>
      <c r="AW57" s="14" t="e">
        <f t="shared" si="24"/>
        <v>#NUM!</v>
      </c>
      <c r="AX57" s="14">
        <f t="shared" si="24"/>
        <v>11.662811199363055</v>
      </c>
      <c r="AY57" s="14">
        <f t="shared" si="24"/>
        <v>1.7954711068859981</v>
      </c>
      <c r="AZ57" s="14" t="e">
        <f t="shared" si="24"/>
        <v>#NUM!</v>
      </c>
      <c r="BA57" s="14">
        <f t="shared" si="24"/>
        <v>14.443376284547085</v>
      </c>
      <c r="BB57" s="14" t="e">
        <f t="shared" si="24"/>
        <v>#NUM!</v>
      </c>
      <c r="BC57" s="14">
        <f t="shared" si="24"/>
        <v>9.728712607284236E-4</v>
      </c>
      <c r="BD57" s="14">
        <f t="shared" si="24"/>
        <v>39.537380066370979</v>
      </c>
      <c r="BE57" s="14">
        <f t="shared" si="24"/>
        <v>0</v>
      </c>
      <c r="BF57" s="14">
        <f t="shared" si="24"/>
        <v>0</v>
      </c>
      <c r="BG57" s="14">
        <f t="shared" si="24"/>
        <v>0</v>
      </c>
      <c r="BH57" s="14">
        <f t="shared" si="24"/>
        <v>0</v>
      </c>
      <c r="BI57" s="14">
        <f t="shared" si="24"/>
        <v>0</v>
      </c>
      <c r="BL57" t="s">
        <v>900</v>
      </c>
    </row>
    <row r="58" spans="1:64" x14ac:dyDescent="0.25">
      <c r="A58" s="20" t="s">
        <v>102</v>
      </c>
      <c r="B58">
        <v>4</v>
      </c>
      <c r="C58" s="8">
        <v>9</v>
      </c>
      <c r="D58">
        <v>6</v>
      </c>
      <c r="E58">
        <v>1</v>
      </c>
      <c r="F58" s="8">
        <v>1</v>
      </c>
      <c r="G58">
        <v>1</v>
      </c>
      <c r="H58">
        <v>9</v>
      </c>
      <c r="I58" s="8">
        <v>1</v>
      </c>
      <c r="J58">
        <v>3</v>
      </c>
      <c r="K58">
        <v>1</v>
      </c>
      <c r="L58">
        <v>5</v>
      </c>
      <c r="M58">
        <v>8</v>
      </c>
      <c r="N58">
        <v>9</v>
      </c>
      <c r="O58">
        <v>0</v>
      </c>
      <c r="P58" s="8">
        <v>2</v>
      </c>
      <c r="Q58">
        <v>6</v>
      </c>
      <c r="R58">
        <v>3</v>
      </c>
      <c r="S58" s="8">
        <v>18</v>
      </c>
      <c r="T58">
        <v>25</v>
      </c>
      <c r="V58">
        <f t="shared" si="0"/>
        <v>108</v>
      </c>
      <c r="W58">
        <f t="shared" si="1"/>
        <v>4.4353182751540043E-3</v>
      </c>
      <c r="Y58">
        <v>4</v>
      </c>
      <c r="Z58">
        <v>5</v>
      </c>
      <c r="AB58">
        <f t="shared" si="2"/>
        <v>6.6219301848049286</v>
      </c>
      <c r="AC58">
        <f t="shared" si="3"/>
        <v>0.10662508984526081</v>
      </c>
      <c r="AD58">
        <f t="shared" si="4"/>
        <v>-2.2384364305421771</v>
      </c>
      <c r="AF58">
        <f t="shared" si="5"/>
        <v>6.8049225159525983</v>
      </c>
      <c r="AG58">
        <f t="shared" si="6"/>
        <v>6.6541673409273194</v>
      </c>
      <c r="AH58">
        <f t="shared" si="7"/>
        <v>0.10526778243207206</v>
      </c>
      <c r="AI58">
        <f t="shared" si="8"/>
        <v>-2.2512478664668412</v>
      </c>
      <c r="AJ58">
        <f t="shared" si="9"/>
        <v>-1.281143592466405E-2</v>
      </c>
      <c r="AK58">
        <f t="shared" si="10"/>
        <v>1.0586755506307222</v>
      </c>
      <c r="AP58" s="9" t="s">
        <v>22</v>
      </c>
      <c r="AQ58" s="14">
        <f>_xlfn.CHISQ.DIST.RT(AQ59/$AO$49,1)</f>
        <v>4.2558192703499309E-2</v>
      </c>
      <c r="AR58" s="14">
        <f>_xlfn.CHISQ.DIST.RT(AR59/$AO$49,1)</f>
        <v>1</v>
      </c>
      <c r="AS58" s="14">
        <f t="shared" ref="AS58:BI58" si="25">_xlfn.CHISQ.DIST.RT(AS59/$AO$49,1)</f>
        <v>1</v>
      </c>
      <c r="AT58" s="14">
        <f t="shared" si="25"/>
        <v>0.14533252404658512</v>
      </c>
      <c r="AU58" s="14">
        <f t="shared" si="25"/>
        <v>1</v>
      </c>
      <c r="AV58" s="14">
        <f t="shared" si="25"/>
        <v>5.0561581040882389E-2</v>
      </c>
      <c r="AW58" s="14">
        <f t="shared" si="25"/>
        <v>8.5427004406645538E-2</v>
      </c>
      <c r="AX58" s="14" t="e">
        <f t="shared" si="25"/>
        <v>#NUM!</v>
      </c>
      <c r="AY58" s="14">
        <f t="shared" si="25"/>
        <v>0.60553564636260959</v>
      </c>
      <c r="AZ58" s="15">
        <f t="shared" si="25"/>
        <v>6.9783137295005059E-3</v>
      </c>
      <c r="BA58" s="14">
        <f t="shared" si="25"/>
        <v>0.82696673472878679</v>
      </c>
      <c r="BB58" s="14">
        <f t="shared" si="25"/>
        <v>3.6896308894100796E-2</v>
      </c>
      <c r="BC58" s="14">
        <f t="shared" si="25"/>
        <v>1</v>
      </c>
      <c r="BD58" s="14">
        <f t="shared" si="25"/>
        <v>9.3069413034038859E-2</v>
      </c>
      <c r="BE58" s="14">
        <f t="shared" si="25"/>
        <v>0.96421060611385889</v>
      </c>
      <c r="BF58" s="14">
        <f t="shared" si="25"/>
        <v>1</v>
      </c>
      <c r="BG58" s="14">
        <f t="shared" si="25"/>
        <v>1</v>
      </c>
      <c r="BH58" s="14">
        <f t="shared" si="25"/>
        <v>1</v>
      </c>
      <c r="BI58" s="14">
        <f t="shared" si="25"/>
        <v>1</v>
      </c>
      <c r="BL58" t="s">
        <v>901</v>
      </c>
    </row>
    <row r="59" spans="1:64" x14ac:dyDescent="0.25">
      <c r="A59" s="20" t="s">
        <v>103</v>
      </c>
      <c r="B59">
        <v>3</v>
      </c>
      <c r="C59" s="8">
        <v>0</v>
      </c>
      <c r="D59">
        <v>0</v>
      </c>
      <c r="E59">
        <v>0</v>
      </c>
      <c r="F59" s="8">
        <v>3</v>
      </c>
      <c r="G59">
        <v>1</v>
      </c>
      <c r="H59">
        <v>3</v>
      </c>
      <c r="I59" s="8">
        <v>0</v>
      </c>
      <c r="J59">
        <v>0</v>
      </c>
      <c r="K59">
        <v>0</v>
      </c>
      <c r="L59">
        <v>1</v>
      </c>
      <c r="M59">
        <v>0</v>
      </c>
      <c r="N59">
        <v>0</v>
      </c>
      <c r="O59">
        <v>0</v>
      </c>
      <c r="P59" s="8">
        <v>3</v>
      </c>
      <c r="Q59">
        <v>1</v>
      </c>
      <c r="R59">
        <v>3</v>
      </c>
      <c r="S59" s="8">
        <v>2</v>
      </c>
      <c r="T59">
        <v>2</v>
      </c>
      <c r="V59">
        <f t="shared" si="0"/>
        <v>19</v>
      </c>
      <c r="W59">
        <f t="shared" si="1"/>
        <v>7.8028747433264885E-4</v>
      </c>
      <c r="Y59">
        <v>3</v>
      </c>
      <c r="Z59">
        <v>1</v>
      </c>
      <c r="AB59">
        <f t="shared" si="2"/>
        <v>1.1649691991786448</v>
      </c>
      <c r="AC59">
        <f t="shared" si="3"/>
        <v>8.2196321886947324E-2</v>
      </c>
      <c r="AD59">
        <f t="shared" si="4"/>
        <v>-2.4986447238220149</v>
      </c>
      <c r="AF59">
        <f t="shared" si="5"/>
        <v>1.3609845031905197</v>
      </c>
      <c r="AG59">
        <f t="shared" si="6"/>
        <v>1.1995005695272172</v>
      </c>
      <c r="AH59">
        <f t="shared" si="7"/>
        <v>8.6678950993091031E-2</v>
      </c>
      <c r="AI59">
        <f t="shared" si="8"/>
        <v>-2.4455442044512261</v>
      </c>
      <c r="AJ59">
        <f t="shared" si="9"/>
        <v>5.3100519370788746E-2</v>
      </c>
      <c r="AK59">
        <f t="shared" si="10"/>
        <v>2.7026233096417531</v>
      </c>
      <c r="AP59" s="9"/>
      <c r="AQ59" s="14">
        <f t="shared" ref="AQ59:BI59" si="26">_xlfn.CHISQ.INV.RT(AQ18,1)</f>
        <v>8.9249185289951267</v>
      </c>
      <c r="AR59" s="14">
        <f t="shared" si="26"/>
        <v>0</v>
      </c>
      <c r="AS59" s="14">
        <f t="shared" si="26"/>
        <v>0</v>
      </c>
      <c r="AT59" s="14">
        <f t="shared" si="26"/>
        <v>4.6016351394398489</v>
      </c>
      <c r="AU59" s="14">
        <f t="shared" si="26"/>
        <v>0</v>
      </c>
      <c r="AV59" s="14">
        <f t="shared" si="26"/>
        <v>8.2953393514084901</v>
      </c>
      <c r="AW59" s="14">
        <f t="shared" si="26"/>
        <v>6.4199512928687366</v>
      </c>
      <c r="AX59" s="14" t="e">
        <f t="shared" si="26"/>
        <v>#NUM!</v>
      </c>
      <c r="AY59" s="14">
        <f t="shared" si="26"/>
        <v>0.57879817003924849</v>
      </c>
      <c r="AZ59" s="15">
        <f t="shared" si="26"/>
        <v>15.794437041267354</v>
      </c>
      <c r="BA59" s="14">
        <f t="shared" si="26"/>
        <v>0.10368934451776116</v>
      </c>
      <c r="BB59" s="14">
        <f t="shared" si="26"/>
        <v>9.4507657475001299</v>
      </c>
      <c r="BC59" s="14">
        <f t="shared" si="26"/>
        <v>0</v>
      </c>
      <c r="BD59" s="14">
        <f t="shared" si="26"/>
        <v>6.1204099656505351</v>
      </c>
      <c r="BE59" s="14">
        <f t="shared" si="26"/>
        <v>4.3689766271199837E-3</v>
      </c>
      <c r="BF59" s="14">
        <f t="shared" si="26"/>
        <v>0</v>
      </c>
      <c r="BG59" s="14">
        <f t="shared" si="26"/>
        <v>0</v>
      </c>
      <c r="BH59" s="14">
        <f t="shared" si="26"/>
        <v>0</v>
      </c>
      <c r="BI59" s="14">
        <f t="shared" si="26"/>
        <v>0</v>
      </c>
      <c r="BL59" t="s">
        <v>902</v>
      </c>
    </row>
    <row r="60" spans="1:64" x14ac:dyDescent="0.25">
      <c r="A60" s="20" t="s">
        <v>104</v>
      </c>
      <c r="B60">
        <v>5</v>
      </c>
      <c r="C60" s="8">
        <v>1</v>
      </c>
      <c r="D60">
        <v>2</v>
      </c>
      <c r="E60">
        <v>0</v>
      </c>
      <c r="F60" s="8">
        <v>1</v>
      </c>
      <c r="G60">
        <v>0</v>
      </c>
      <c r="H60">
        <v>0</v>
      </c>
      <c r="I60" s="8">
        <v>2</v>
      </c>
      <c r="J60">
        <v>0</v>
      </c>
      <c r="K60">
        <v>0</v>
      </c>
      <c r="L60">
        <v>1</v>
      </c>
      <c r="M60">
        <v>1</v>
      </c>
      <c r="N60">
        <v>0</v>
      </c>
      <c r="O60">
        <v>0</v>
      </c>
      <c r="P60" s="8">
        <v>2</v>
      </c>
      <c r="Q60">
        <v>2</v>
      </c>
      <c r="R60">
        <v>4</v>
      </c>
      <c r="S60" s="8">
        <v>7</v>
      </c>
      <c r="T60">
        <v>12</v>
      </c>
      <c r="V60">
        <f t="shared" si="0"/>
        <v>35</v>
      </c>
      <c r="W60">
        <f t="shared" si="1"/>
        <v>1.4373716632443531E-3</v>
      </c>
      <c r="Y60">
        <v>5</v>
      </c>
      <c r="Z60">
        <v>1</v>
      </c>
      <c r="AB60">
        <f t="shared" si="2"/>
        <v>2.145995893223819</v>
      </c>
      <c r="AC60">
        <f t="shared" si="3"/>
        <v>4.4357699243248769E-2</v>
      </c>
      <c r="AD60">
        <f t="shared" si="4"/>
        <v>-3.1154689834165246</v>
      </c>
      <c r="AF60">
        <f t="shared" si="5"/>
        <v>1.3609845031905197</v>
      </c>
      <c r="AG60">
        <f t="shared" si="6"/>
        <v>2.0077030228087351</v>
      </c>
      <c r="AH60">
        <f t="shared" si="7"/>
        <v>3.6507473126074892E-2</v>
      </c>
      <c r="AI60">
        <f t="shared" si="8"/>
        <v>-3.3102382961705814</v>
      </c>
      <c r="AJ60">
        <f t="shared" si="9"/>
        <v>-0.19476931275405684</v>
      </c>
      <c r="AK60">
        <f t="shared" si="10"/>
        <v>4.4597438455722109</v>
      </c>
      <c r="AP60" s="9" t="s">
        <v>23</v>
      </c>
      <c r="AQ60" s="14">
        <f>_xlfn.CHISQ.DIST.RT(AQ61/$AO$49,1)</f>
        <v>1</v>
      </c>
      <c r="AR60" s="14">
        <f>_xlfn.CHISQ.DIST.RT(AR61/$AO$49,1)</f>
        <v>1</v>
      </c>
      <c r="AS60" s="14" t="e">
        <f t="shared" ref="AS60:BI60" si="27">_xlfn.CHISQ.DIST.RT(AS61/$AO$49,1)</f>
        <v>#NUM!</v>
      </c>
      <c r="AT60" s="14">
        <f t="shared" si="27"/>
        <v>0.83975010639784986</v>
      </c>
      <c r="AU60" s="14">
        <f t="shared" si="27"/>
        <v>1</v>
      </c>
      <c r="AV60" s="14">
        <f t="shared" si="27"/>
        <v>0.94612245038785658</v>
      </c>
      <c r="AW60" s="14">
        <f t="shared" si="27"/>
        <v>0.41166844161325117</v>
      </c>
      <c r="AX60" s="14">
        <f t="shared" si="27"/>
        <v>0.57942344978983673</v>
      </c>
      <c r="AY60" s="14" t="e">
        <f t="shared" si="27"/>
        <v>#NUM!</v>
      </c>
      <c r="AZ60" s="14">
        <f t="shared" si="27"/>
        <v>0.49982564319592471</v>
      </c>
      <c r="BA60" s="14">
        <f t="shared" si="27"/>
        <v>1</v>
      </c>
      <c r="BB60" s="14">
        <f t="shared" si="27"/>
        <v>0.91749250902215096</v>
      </c>
      <c r="BC60" s="14">
        <f t="shared" si="27"/>
        <v>0.60758866905783671</v>
      </c>
      <c r="BD60" s="14">
        <f t="shared" si="27"/>
        <v>0.83285444062455605</v>
      </c>
      <c r="BE60" s="14">
        <f t="shared" si="27"/>
        <v>1</v>
      </c>
      <c r="BF60" s="14">
        <f t="shared" si="27"/>
        <v>1</v>
      </c>
      <c r="BG60" s="14">
        <f t="shared" si="27"/>
        <v>1</v>
      </c>
      <c r="BH60" s="14">
        <f t="shared" si="27"/>
        <v>1</v>
      </c>
      <c r="BI60" s="14">
        <f t="shared" si="27"/>
        <v>1.1900841506794962E-2</v>
      </c>
      <c r="BL60" t="s">
        <v>903</v>
      </c>
    </row>
    <row r="61" spans="1:64" x14ac:dyDescent="0.25">
      <c r="A61" s="20" t="s">
        <v>105</v>
      </c>
      <c r="B61">
        <v>2</v>
      </c>
      <c r="C61" s="8">
        <v>0</v>
      </c>
      <c r="D61">
        <v>2</v>
      </c>
      <c r="E61">
        <v>0</v>
      </c>
      <c r="F61" s="8">
        <v>0</v>
      </c>
      <c r="G61">
        <v>1</v>
      </c>
      <c r="H61">
        <v>0</v>
      </c>
      <c r="I61" s="8">
        <v>0</v>
      </c>
      <c r="J61">
        <v>1</v>
      </c>
      <c r="K61">
        <v>0</v>
      </c>
      <c r="L61">
        <v>8</v>
      </c>
      <c r="M61">
        <v>0</v>
      </c>
      <c r="N61">
        <v>3</v>
      </c>
      <c r="O61">
        <v>1</v>
      </c>
      <c r="P61" s="8">
        <v>2</v>
      </c>
      <c r="Q61">
        <v>0</v>
      </c>
      <c r="R61">
        <v>2</v>
      </c>
      <c r="S61" s="8">
        <v>4</v>
      </c>
      <c r="T61">
        <v>4</v>
      </c>
      <c r="V61">
        <f t="shared" si="0"/>
        <v>28</v>
      </c>
      <c r="W61">
        <f t="shared" si="1"/>
        <v>1.1498973305954826E-3</v>
      </c>
      <c r="Y61">
        <v>2</v>
      </c>
      <c r="Z61">
        <v>8</v>
      </c>
      <c r="AB61">
        <f t="shared" si="2"/>
        <v>1.7167967145790555</v>
      </c>
      <c r="AC61">
        <f t="shared" si="3"/>
        <v>0.26473563975879544</v>
      </c>
      <c r="AD61">
        <f t="shared" si="4"/>
        <v>-1.3290235367316838</v>
      </c>
      <c r="AF61">
        <f t="shared" si="5"/>
        <v>10.887876025524157</v>
      </c>
      <c r="AG61">
        <f t="shared" si="6"/>
        <v>3.3324355432859716</v>
      </c>
      <c r="AH61">
        <f t="shared" si="7"/>
        <v>0.19826002311701191</v>
      </c>
      <c r="AI61">
        <f t="shared" si="8"/>
        <v>-1.6181758617779174</v>
      </c>
      <c r="AJ61">
        <f t="shared" si="9"/>
        <v>-0.28915232504623356</v>
      </c>
      <c r="AK61">
        <f t="shared" si="10"/>
        <v>0.53275883477738684</v>
      </c>
      <c r="AP61" s="9"/>
      <c r="AQ61" s="14">
        <f t="shared" ref="AQ61:BI61" si="28">_xlfn.CHISQ.INV.RT(AQ20,1)</f>
        <v>0</v>
      </c>
      <c r="AR61" s="14">
        <f t="shared" si="28"/>
        <v>0</v>
      </c>
      <c r="AS61" s="14" t="e">
        <f t="shared" si="28"/>
        <v>#NUM!</v>
      </c>
      <c r="AT61" s="14">
        <f t="shared" si="28"/>
        <v>8.8731628193045226E-2</v>
      </c>
      <c r="AU61" s="14">
        <f t="shared" si="28"/>
        <v>0</v>
      </c>
      <c r="AV61" s="14">
        <f t="shared" si="28"/>
        <v>9.9096010123958141E-3</v>
      </c>
      <c r="AW61" s="14">
        <f t="shared" si="28"/>
        <v>1.4625302707925134</v>
      </c>
      <c r="AX61" s="14">
        <f t="shared" si="28"/>
        <v>0.66655380644147011</v>
      </c>
      <c r="AY61" s="14" t="e">
        <f t="shared" si="28"/>
        <v>#NUM!</v>
      </c>
      <c r="AZ61" s="14">
        <f t="shared" si="28"/>
        <v>0.98801534344875219</v>
      </c>
      <c r="BA61" s="14">
        <f t="shared" si="28"/>
        <v>0</v>
      </c>
      <c r="BB61" s="14">
        <f t="shared" si="28"/>
        <v>2.3287281865350454E-2</v>
      </c>
      <c r="BC61" s="14">
        <f t="shared" si="28"/>
        <v>0.57223172550811785</v>
      </c>
      <c r="BD61" s="14">
        <f t="shared" si="28"/>
        <v>9.6649102350966173E-2</v>
      </c>
      <c r="BE61" s="14">
        <f t="shared" si="28"/>
        <v>0</v>
      </c>
      <c r="BF61" s="14">
        <f t="shared" si="28"/>
        <v>0</v>
      </c>
      <c r="BG61" s="14">
        <f t="shared" si="28"/>
        <v>0</v>
      </c>
      <c r="BH61" s="14">
        <f t="shared" si="28"/>
        <v>0</v>
      </c>
      <c r="BI61" s="14">
        <f t="shared" si="28"/>
        <v>13.726513215923497</v>
      </c>
      <c r="BL61" t="s">
        <v>904</v>
      </c>
    </row>
    <row r="62" spans="1:64" x14ac:dyDescent="0.25">
      <c r="A62" s="20" t="s">
        <v>106</v>
      </c>
      <c r="B62">
        <v>4</v>
      </c>
      <c r="C62" s="8">
        <v>1</v>
      </c>
      <c r="D62">
        <v>1</v>
      </c>
      <c r="E62">
        <v>0</v>
      </c>
      <c r="F62" s="8">
        <v>3</v>
      </c>
      <c r="G62">
        <v>2</v>
      </c>
      <c r="H62">
        <v>5</v>
      </c>
      <c r="I62" s="8">
        <v>0</v>
      </c>
      <c r="J62">
        <v>1</v>
      </c>
      <c r="K62">
        <v>1</v>
      </c>
      <c r="L62">
        <v>1</v>
      </c>
      <c r="M62">
        <v>1</v>
      </c>
      <c r="N62">
        <v>1</v>
      </c>
      <c r="O62">
        <v>3</v>
      </c>
      <c r="P62" s="8">
        <v>6</v>
      </c>
      <c r="Q62">
        <v>1</v>
      </c>
      <c r="R62">
        <v>0</v>
      </c>
      <c r="S62" s="8">
        <v>5</v>
      </c>
      <c r="T62">
        <v>12</v>
      </c>
      <c r="V62">
        <f t="shared" si="0"/>
        <v>44</v>
      </c>
      <c r="W62">
        <f t="shared" si="1"/>
        <v>1.8069815195071869E-3</v>
      </c>
      <c r="Y62">
        <v>4</v>
      </c>
      <c r="Z62">
        <v>1</v>
      </c>
      <c r="AB62">
        <f t="shared" si="2"/>
        <v>2.6978234086242301</v>
      </c>
      <c r="AC62">
        <f t="shared" si="3"/>
        <v>0.14865961831589194</v>
      </c>
      <c r="AD62">
        <f t="shared" si="4"/>
        <v>-1.9060960271853129</v>
      </c>
      <c r="AF62">
        <f t="shared" si="5"/>
        <v>1.3609845031905197</v>
      </c>
      <c r="AG62">
        <f t="shared" si="6"/>
        <v>2.4623169027795893</v>
      </c>
      <c r="AH62">
        <f t="shared" si="7"/>
        <v>0.1305551175432656</v>
      </c>
      <c r="AI62">
        <f t="shared" si="8"/>
        <v>-2.0359597847334778</v>
      </c>
      <c r="AJ62">
        <f t="shared" si="9"/>
        <v>-0.12986375754816493</v>
      </c>
      <c r="AK62">
        <f t="shared" si="10"/>
        <v>0.96026198122923223</v>
      </c>
      <c r="AP62" s="9" t="s">
        <v>24</v>
      </c>
      <c r="AQ62" s="14">
        <f>_xlfn.CHISQ.DIST.RT(AQ63/$AO$49,1)</f>
        <v>1</v>
      </c>
      <c r="AR62" s="14">
        <f>_xlfn.CHISQ.DIST.RT(AR63/$AO$49,1)</f>
        <v>0.63949809422415038</v>
      </c>
      <c r="AS62" s="14">
        <f t="shared" ref="AS62:BI62" si="29">_xlfn.CHISQ.DIST.RT(AS63/$AO$49,1)</f>
        <v>0.5884668828607923</v>
      </c>
      <c r="AT62" s="14">
        <f t="shared" si="29"/>
        <v>0.7967429761359025</v>
      </c>
      <c r="AU62" s="14">
        <f t="shared" si="29"/>
        <v>2.3615769883167004E-3</v>
      </c>
      <c r="AV62" s="14">
        <f t="shared" si="29"/>
        <v>4.5341470980276882E-2</v>
      </c>
      <c r="AW62" s="14" t="e">
        <f t="shared" si="29"/>
        <v>#NUM!</v>
      </c>
      <c r="AX62" s="14">
        <f t="shared" si="29"/>
        <v>8.1126320459470012E-3</v>
      </c>
      <c r="AY62" s="14">
        <f t="shared" si="29"/>
        <v>0.42246336376856125</v>
      </c>
      <c r="AZ62" s="14" t="e">
        <f t="shared" si="29"/>
        <v>#NUM!</v>
      </c>
      <c r="BA62" s="14">
        <f t="shared" si="29"/>
        <v>1</v>
      </c>
      <c r="BB62" s="14">
        <f t="shared" si="29"/>
        <v>7.6732440434174964E-4</v>
      </c>
      <c r="BC62" s="14">
        <f t="shared" si="29"/>
        <v>0.90857908353243144</v>
      </c>
      <c r="BD62" s="14">
        <f t="shared" si="29"/>
        <v>2.8207463539934598E-4</v>
      </c>
      <c r="BE62" s="14">
        <f t="shared" si="29"/>
        <v>1</v>
      </c>
      <c r="BF62" s="14">
        <f t="shared" si="29"/>
        <v>1</v>
      </c>
      <c r="BG62" s="14">
        <f t="shared" si="29"/>
        <v>1</v>
      </c>
      <c r="BH62" s="14">
        <f t="shared" si="29"/>
        <v>1</v>
      </c>
      <c r="BI62" s="14">
        <f t="shared" si="29"/>
        <v>1</v>
      </c>
      <c r="BL62" t="s">
        <v>905</v>
      </c>
    </row>
    <row r="63" spans="1:64" x14ac:dyDescent="0.25">
      <c r="A63" s="20" t="s">
        <v>107</v>
      </c>
      <c r="B63">
        <v>0</v>
      </c>
      <c r="C63" s="8">
        <v>1</v>
      </c>
      <c r="D63">
        <v>1</v>
      </c>
      <c r="E63">
        <v>0</v>
      </c>
      <c r="F63" s="8">
        <v>0</v>
      </c>
      <c r="G63">
        <v>1</v>
      </c>
      <c r="H63">
        <v>0</v>
      </c>
      <c r="I63" s="8">
        <v>1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 s="8">
        <v>0</v>
      </c>
      <c r="Q63">
        <v>0</v>
      </c>
      <c r="R63">
        <v>1</v>
      </c>
      <c r="S63" s="8">
        <v>0</v>
      </c>
      <c r="T63">
        <v>2</v>
      </c>
      <c r="V63">
        <f t="shared" si="0"/>
        <v>7</v>
      </c>
      <c r="W63">
        <f t="shared" si="1"/>
        <v>2.8747433264887065E-4</v>
      </c>
      <c r="Y63">
        <v>0</v>
      </c>
      <c r="Z63">
        <v>0</v>
      </c>
      <c r="AB63">
        <f t="shared" si="2"/>
        <v>0.42919917864476387</v>
      </c>
      <c r="AC63">
        <f t="shared" si="3"/>
        <v>0.65103024494440764</v>
      </c>
      <c r="AD63">
        <f t="shared" si="4"/>
        <v>-0.42919917864476392</v>
      </c>
      <c r="AF63">
        <f t="shared" si="5"/>
        <v>0</v>
      </c>
      <c r="AG63">
        <f t="shared" si="6"/>
        <v>0.35358857331066423</v>
      </c>
      <c r="AH63">
        <f t="shared" si="7"/>
        <v>0.70216379686155028</v>
      </c>
      <c r="AI63">
        <f t="shared" si="8"/>
        <v>-0.35358857331066418</v>
      </c>
      <c r="AJ63">
        <f t="shared" si="9"/>
        <v>7.5610605334099745E-2</v>
      </c>
      <c r="AK63" t="str">
        <f t="shared" si="10"/>
        <v/>
      </c>
      <c r="AP63" s="9"/>
      <c r="AQ63" s="14">
        <f t="shared" ref="AQ63:BI63" si="30">_xlfn.CHISQ.INV.RT(AQ22,1)</f>
        <v>0</v>
      </c>
      <c r="AR63" s="14">
        <f t="shared" si="30"/>
        <v>0.47609622235472715</v>
      </c>
      <c r="AS63" s="14">
        <f t="shared" si="30"/>
        <v>0.63525642171953156</v>
      </c>
      <c r="AT63" s="14">
        <f t="shared" si="30"/>
        <v>0.14395673204444406</v>
      </c>
      <c r="AU63" s="14">
        <f t="shared" si="30"/>
        <v>20.061340336127703</v>
      </c>
      <c r="AV63" s="14">
        <f t="shared" si="30"/>
        <v>8.6927878994799936</v>
      </c>
      <c r="AW63" s="14" t="e">
        <f t="shared" si="30"/>
        <v>#NUM!</v>
      </c>
      <c r="AX63" s="14">
        <f t="shared" si="30"/>
        <v>15.208315686676958</v>
      </c>
      <c r="AY63" s="14">
        <f t="shared" si="30"/>
        <v>1.39629187290052</v>
      </c>
      <c r="AZ63" s="14" t="e">
        <f t="shared" si="30"/>
        <v>#NUM!</v>
      </c>
      <c r="BA63" s="14">
        <f t="shared" si="30"/>
        <v>0</v>
      </c>
      <c r="BB63" s="14">
        <f t="shared" si="30"/>
        <v>24.561472567402966</v>
      </c>
      <c r="BC63" s="14">
        <f t="shared" si="30"/>
        <v>2.8613960053007759E-2</v>
      </c>
      <c r="BD63" s="14">
        <f t="shared" si="30"/>
        <v>28.613239870143666</v>
      </c>
      <c r="BE63" s="14">
        <f t="shared" si="30"/>
        <v>0</v>
      </c>
      <c r="BF63" s="14">
        <f t="shared" si="30"/>
        <v>0</v>
      </c>
      <c r="BG63" s="14">
        <f t="shared" si="30"/>
        <v>0</v>
      </c>
      <c r="BH63" s="14">
        <f t="shared" si="30"/>
        <v>0</v>
      </c>
      <c r="BI63" s="14">
        <f t="shared" si="30"/>
        <v>0</v>
      </c>
      <c r="BL63" t="s">
        <v>906</v>
      </c>
    </row>
    <row r="64" spans="1:64" x14ac:dyDescent="0.25">
      <c r="A64" s="20" t="s">
        <v>108</v>
      </c>
      <c r="B64">
        <v>2</v>
      </c>
      <c r="C64" s="8">
        <v>2</v>
      </c>
      <c r="D64">
        <v>0</v>
      </c>
      <c r="E64">
        <v>0</v>
      </c>
      <c r="F64" s="8">
        <v>0</v>
      </c>
      <c r="G64">
        <v>2</v>
      </c>
      <c r="H64">
        <v>0</v>
      </c>
      <c r="I64" s="8">
        <v>2</v>
      </c>
      <c r="J64">
        <v>2</v>
      </c>
      <c r="K64">
        <v>0</v>
      </c>
      <c r="L64">
        <v>3</v>
      </c>
      <c r="M64">
        <v>0</v>
      </c>
      <c r="N64">
        <v>0</v>
      </c>
      <c r="O64">
        <v>2</v>
      </c>
      <c r="P64" s="8">
        <v>0</v>
      </c>
      <c r="Q64">
        <v>0</v>
      </c>
      <c r="R64">
        <v>1</v>
      </c>
      <c r="S64" s="8">
        <v>2</v>
      </c>
      <c r="T64">
        <v>4</v>
      </c>
      <c r="V64">
        <f t="shared" si="0"/>
        <v>20</v>
      </c>
      <c r="W64">
        <f t="shared" si="1"/>
        <v>8.2135523613963038E-4</v>
      </c>
      <c r="Y64">
        <v>2</v>
      </c>
      <c r="Z64">
        <v>3</v>
      </c>
      <c r="AB64">
        <f t="shared" si="2"/>
        <v>1.2262833675564682</v>
      </c>
      <c r="AC64">
        <f t="shared" si="3"/>
        <v>0.22058886201317873</v>
      </c>
      <c r="AD64">
        <f t="shared" si="4"/>
        <v>-1.5114546629515224</v>
      </c>
      <c r="AF64">
        <f t="shared" si="5"/>
        <v>4.082953509571559</v>
      </c>
      <c r="AG64">
        <f t="shared" si="6"/>
        <v>1.7295335353681407</v>
      </c>
      <c r="AH64">
        <f t="shared" si="7"/>
        <v>0.26527792285014834</v>
      </c>
      <c r="AI64">
        <f t="shared" si="8"/>
        <v>-1.3269772370939514</v>
      </c>
      <c r="AJ64">
        <f t="shared" si="9"/>
        <v>0.18447742585757099</v>
      </c>
      <c r="AK64">
        <f t="shared" si="10"/>
        <v>4.2295860123282299E-2</v>
      </c>
      <c r="AP64" s="9" t="s">
        <v>25</v>
      </c>
      <c r="AQ64" s="14">
        <f>_xlfn.CHISQ.DIST.RT(AQ65/$AO$49,1)</f>
        <v>1.1194422055212676E-6</v>
      </c>
      <c r="AR64" s="14">
        <f>_xlfn.CHISQ.DIST.RT(AR65/$AO$49,1)</f>
        <v>1</v>
      </c>
      <c r="AS64" s="14">
        <f t="shared" ref="AS64:BI64" si="31">_xlfn.CHISQ.DIST.RT(AS65/$AO$49,1)</f>
        <v>1</v>
      </c>
      <c r="AT64" s="14">
        <f t="shared" si="31"/>
        <v>1</v>
      </c>
      <c r="AU64" s="14">
        <f t="shared" si="31"/>
        <v>3.6998223926577182E-6</v>
      </c>
      <c r="AV64" s="14">
        <f t="shared" si="31"/>
        <v>0.80500016837715538</v>
      </c>
      <c r="AW64" s="14">
        <f t="shared" si="31"/>
        <v>9.4434349238442822E-2</v>
      </c>
      <c r="AX64" s="14">
        <f t="shared" si="31"/>
        <v>0.66856514499090225</v>
      </c>
      <c r="AY64" s="14">
        <f t="shared" si="31"/>
        <v>1</v>
      </c>
      <c r="AZ64" s="14">
        <f t="shared" si="31"/>
        <v>1</v>
      </c>
      <c r="BA64" s="14" t="e">
        <f t="shared" si="31"/>
        <v>#NUM!</v>
      </c>
      <c r="BB64" s="15">
        <f t="shared" si="31"/>
        <v>1.3412134532968155E-2</v>
      </c>
      <c r="BC64" s="14">
        <f t="shared" si="31"/>
        <v>0.34194222922848683</v>
      </c>
      <c r="BD64" s="15">
        <f t="shared" si="31"/>
        <v>1.1531825994168311E-2</v>
      </c>
      <c r="BE64" s="14">
        <f t="shared" si="31"/>
        <v>0.89215575353912058</v>
      </c>
      <c r="BF64" s="14">
        <f t="shared" si="31"/>
        <v>1</v>
      </c>
      <c r="BG64" s="14">
        <f t="shared" si="31"/>
        <v>1</v>
      </c>
      <c r="BH64" s="14">
        <f t="shared" si="31"/>
        <v>1</v>
      </c>
      <c r="BI64" s="14">
        <f t="shared" si="31"/>
        <v>1</v>
      </c>
      <c r="BL64" t="s">
        <v>907</v>
      </c>
    </row>
    <row r="65" spans="1:64" x14ac:dyDescent="0.25">
      <c r="A65" s="20" t="s">
        <v>109</v>
      </c>
      <c r="B65">
        <v>0</v>
      </c>
      <c r="C65" s="8">
        <v>3</v>
      </c>
      <c r="D65">
        <v>1</v>
      </c>
      <c r="E65">
        <v>0</v>
      </c>
      <c r="F65" s="8">
        <v>0</v>
      </c>
      <c r="G65">
        <v>1</v>
      </c>
      <c r="H65">
        <v>0</v>
      </c>
      <c r="I65" s="8">
        <v>0</v>
      </c>
      <c r="J65">
        <v>0</v>
      </c>
      <c r="K65">
        <v>0</v>
      </c>
      <c r="L65">
        <v>0</v>
      </c>
      <c r="M65">
        <v>1</v>
      </c>
      <c r="N65">
        <v>0</v>
      </c>
      <c r="O65">
        <v>0</v>
      </c>
      <c r="P65" s="8">
        <v>2</v>
      </c>
      <c r="Q65">
        <v>0</v>
      </c>
      <c r="R65">
        <v>1</v>
      </c>
      <c r="S65" s="8">
        <v>2</v>
      </c>
      <c r="T65">
        <v>1</v>
      </c>
      <c r="V65">
        <f t="shared" si="0"/>
        <v>12</v>
      </c>
      <c r="W65">
        <f t="shared" si="1"/>
        <v>4.9281314168377825E-4</v>
      </c>
      <c r="Y65">
        <v>0</v>
      </c>
      <c r="Z65">
        <v>0</v>
      </c>
      <c r="AB65">
        <f t="shared" si="2"/>
        <v>0.73577002053388096</v>
      </c>
      <c r="AC65">
        <f t="shared" si="3"/>
        <v>0.4791363720458694</v>
      </c>
      <c r="AD65">
        <f t="shared" si="4"/>
        <v>-0.73577002053388096</v>
      </c>
      <c r="AF65">
        <f t="shared" si="5"/>
        <v>0</v>
      </c>
      <c r="AG65">
        <f t="shared" si="6"/>
        <v>0.60615183996113864</v>
      </c>
      <c r="AH65">
        <f t="shared" si="7"/>
        <v>0.54544579840241403</v>
      </c>
      <c r="AI65">
        <f t="shared" si="8"/>
        <v>-0.60615183996113875</v>
      </c>
      <c r="AJ65">
        <f t="shared" si="9"/>
        <v>0.12961818057274221</v>
      </c>
      <c r="AK65" t="str">
        <f t="shared" si="10"/>
        <v/>
      </c>
      <c r="AQ65" s="14">
        <f t="shared" ref="AQ65:BI65" si="32">_xlfn.CHISQ.INV.RT(AQ24,1)</f>
        <v>51.452745795460153</v>
      </c>
      <c r="AR65" s="14">
        <f t="shared" si="32"/>
        <v>0</v>
      </c>
      <c r="AS65" s="14">
        <f t="shared" si="32"/>
        <v>0</v>
      </c>
      <c r="AT65" s="14">
        <f t="shared" si="32"/>
        <v>0</v>
      </c>
      <c r="AU65" s="14">
        <f t="shared" si="32"/>
        <v>46.469245195902396</v>
      </c>
      <c r="AV65" s="14">
        <f t="shared" si="32"/>
        <v>0.13226220650358303</v>
      </c>
      <c r="AW65" s="14">
        <f t="shared" si="32"/>
        <v>6.0697299311241242</v>
      </c>
      <c r="AX65" s="14">
        <f t="shared" si="32"/>
        <v>0.39772866979274157</v>
      </c>
      <c r="AY65" s="14">
        <f t="shared" si="32"/>
        <v>0</v>
      </c>
      <c r="AZ65" s="14">
        <f t="shared" si="32"/>
        <v>0</v>
      </c>
      <c r="BA65" s="14" t="e">
        <f t="shared" si="32"/>
        <v>#NUM!</v>
      </c>
      <c r="BB65" s="15">
        <f t="shared" si="32"/>
        <v>13.267206199906997</v>
      </c>
      <c r="BC65" s="14">
        <f t="shared" si="32"/>
        <v>1.9598050755453191</v>
      </c>
      <c r="BD65" s="15">
        <f t="shared" si="32"/>
        <v>13.847777246002515</v>
      </c>
      <c r="BE65" s="14">
        <f t="shared" si="32"/>
        <v>3.9886988634862085E-2</v>
      </c>
      <c r="BF65" s="14">
        <f t="shared" si="32"/>
        <v>0</v>
      </c>
      <c r="BG65" s="14">
        <f t="shared" si="32"/>
        <v>0</v>
      </c>
      <c r="BH65" s="14">
        <f t="shared" si="32"/>
        <v>0</v>
      </c>
      <c r="BI65" s="14">
        <f t="shared" si="32"/>
        <v>0</v>
      </c>
      <c r="BL65" t="s">
        <v>908</v>
      </c>
    </row>
    <row r="66" spans="1:64" x14ac:dyDescent="0.25">
      <c r="A66" s="20" t="s">
        <v>110</v>
      </c>
      <c r="B66">
        <v>1</v>
      </c>
      <c r="C66" s="8">
        <v>0</v>
      </c>
      <c r="D66">
        <v>1</v>
      </c>
      <c r="E66">
        <v>0</v>
      </c>
      <c r="F66" s="8">
        <v>0</v>
      </c>
      <c r="G66">
        <v>0</v>
      </c>
      <c r="H66">
        <v>0</v>
      </c>
      <c r="I66" s="8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 s="8">
        <v>1</v>
      </c>
      <c r="Q66">
        <v>0</v>
      </c>
      <c r="R66">
        <v>1</v>
      </c>
      <c r="S66" s="8">
        <v>7</v>
      </c>
      <c r="T66">
        <v>0</v>
      </c>
      <c r="V66">
        <f t="shared" si="0"/>
        <v>10</v>
      </c>
      <c r="W66">
        <f t="shared" si="1"/>
        <v>4.1067761806981519E-4</v>
      </c>
      <c r="Y66">
        <v>1</v>
      </c>
      <c r="Z66">
        <v>0</v>
      </c>
      <c r="AB66">
        <f t="shared" si="2"/>
        <v>0.61314168377823408</v>
      </c>
      <c r="AC66">
        <f t="shared" si="3"/>
        <v>0.33210605385417075</v>
      </c>
      <c r="AD66">
        <f t="shared" si="4"/>
        <v>-1.1023009217557338</v>
      </c>
      <c r="AF66">
        <f t="shared" si="5"/>
        <v>0</v>
      </c>
      <c r="AG66">
        <f t="shared" si="6"/>
        <v>0.50512653330094881</v>
      </c>
      <c r="AH66">
        <f t="shared" si="7"/>
        <v>0.30480810832695782</v>
      </c>
      <c r="AI66">
        <f t="shared" si="8"/>
        <v>-1.1880728534009111</v>
      </c>
      <c r="AJ66">
        <f t="shared" si="9"/>
        <v>-8.5771931645177268E-2</v>
      </c>
      <c r="AK66" t="str">
        <f t="shared" si="10"/>
        <v/>
      </c>
      <c r="AP66" s="9" t="s">
        <v>26</v>
      </c>
      <c r="AQ66" s="14">
        <f>_xlfn.CHISQ.DIST.RT(AQ67/$AO$49,1)</f>
        <v>0.73779373364249157</v>
      </c>
      <c r="AR66" s="14">
        <f>_xlfn.CHISQ.DIST.RT(AR67/$AO$49,1)</f>
        <v>1</v>
      </c>
      <c r="AS66" s="14">
        <f t="shared" ref="AS66:BI66" si="33">_xlfn.CHISQ.DIST.RT(AS67/$AO$49,1)</f>
        <v>1</v>
      </c>
      <c r="AT66" s="14">
        <f t="shared" si="33"/>
        <v>1</v>
      </c>
      <c r="AU66" s="14">
        <f t="shared" si="33"/>
        <v>1.5318934788229262E-2</v>
      </c>
      <c r="AV66" s="14">
        <f t="shared" si="33"/>
        <v>6.9917533129360086E-4</v>
      </c>
      <c r="AW66" s="14" t="e">
        <f t="shared" si="33"/>
        <v>#NUM!</v>
      </c>
      <c r="AX66" s="14">
        <f t="shared" si="33"/>
        <v>2.4455990086391592E-2</v>
      </c>
      <c r="AY66" s="14">
        <f t="shared" si="33"/>
        <v>0.90173760180719598</v>
      </c>
      <c r="AZ66" s="14">
        <f t="shared" si="33"/>
        <v>8.4720286703257843E-5</v>
      </c>
      <c r="BA66" s="14">
        <f t="shared" si="33"/>
        <v>1.0696236416791361E-2</v>
      </c>
      <c r="BB66" s="14" t="e">
        <f t="shared" si="33"/>
        <v>#NUM!</v>
      </c>
      <c r="BC66" s="14">
        <f t="shared" si="33"/>
        <v>1</v>
      </c>
      <c r="BD66" s="14">
        <f t="shared" si="33"/>
        <v>3.1108706845606549E-5</v>
      </c>
      <c r="BE66" s="14">
        <f t="shared" si="33"/>
        <v>1</v>
      </c>
      <c r="BF66" s="14">
        <f t="shared" si="33"/>
        <v>1</v>
      </c>
      <c r="BG66" s="14">
        <f t="shared" si="33"/>
        <v>1</v>
      </c>
      <c r="BH66" s="14">
        <f t="shared" si="33"/>
        <v>1</v>
      </c>
      <c r="BI66" s="14">
        <f t="shared" si="33"/>
        <v>1</v>
      </c>
      <c r="BL66" t="s">
        <v>909</v>
      </c>
    </row>
    <row r="67" spans="1:64" x14ac:dyDescent="0.25">
      <c r="A67" s="20" t="s">
        <v>111</v>
      </c>
      <c r="B67">
        <v>1</v>
      </c>
      <c r="C67" s="8">
        <v>0</v>
      </c>
      <c r="D67">
        <v>1</v>
      </c>
      <c r="E67">
        <v>0</v>
      </c>
      <c r="F67" s="8">
        <v>1</v>
      </c>
      <c r="G67">
        <v>0</v>
      </c>
      <c r="H67">
        <v>0</v>
      </c>
      <c r="I67" s="8">
        <v>0</v>
      </c>
      <c r="J67">
        <v>1</v>
      </c>
      <c r="K67">
        <v>0</v>
      </c>
      <c r="L67">
        <v>0</v>
      </c>
      <c r="M67">
        <v>0</v>
      </c>
      <c r="N67">
        <v>0</v>
      </c>
      <c r="O67">
        <v>0</v>
      </c>
      <c r="P67" s="8">
        <v>1</v>
      </c>
      <c r="Q67">
        <v>1</v>
      </c>
      <c r="R67">
        <v>0</v>
      </c>
      <c r="S67" s="8">
        <v>0</v>
      </c>
      <c r="T67">
        <v>0</v>
      </c>
      <c r="V67">
        <f t="shared" ref="V67:V130" si="34">SUM(B67:T67)-Y67</f>
        <v>5</v>
      </c>
      <c r="W67">
        <f t="shared" ref="W67:W130" si="35">V67/V$811</f>
        <v>2.0533880903490759E-4</v>
      </c>
      <c r="Y67">
        <v>1</v>
      </c>
      <c r="Z67">
        <v>0</v>
      </c>
      <c r="AB67">
        <f t="shared" ref="AB67:AB130" si="36">W67*Y$811</f>
        <v>0.30657084188911704</v>
      </c>
      <c r="AC67">
        <f t="shared" ref="AC67:AC130" si="37">EXP(-AB67)*(AB67)^Y67/FACT(Y67)</f>
        <v>0.22562583243785006</v>
      </c>
      <c r="AD67">
        <f t="shared" ref="AD67:AD130" si="38">LN(AC67)</f>
        <v>-1.4888772604265621</v>
      </c>
      <c r="AF67">
        <f t="shared" ref="AF67:AF130" si="39">Z67*Y$811/Z$811</f>
        <v>0</v>
      </c>
      <c r="AG67">
        <f t="shared" ref="AG67:AG130" si="40">AB67*$AM$3+(1-$AM$3)*AF67</f>
        <v>0.25256326665047441</v>
      </c>
      <c r="AH67">
        <f t="shared" ref="AH67:AH130" si="41">EXP(-AG67)*(AG67)^Y67/FACT(Y67)</f>
        <v>0.19619292997023124</v>
      </c>
      <c r="AI67">
        <f t="shared" ref="AI67:AI130" si="42">LN(AH67)</f>
        <v>-1.628656767310382</v>
      </c>
      <c r="AJ67">
        <f t="shared" ref="AJ67:AJ130" si="43">AI67-AD67</f>
        <v>-0.1397795068838199</v>
      </c>
      <c r="AK67" t="str">
        <f t="shared" si="10"/>
        <v/>
      </c>
      <c r="AQ67" s="14">
        <f t="shared" ref="AQ67:BI67" si="44">_xlfn.CHISQ.INV.RT(AQ26,1)</f>
        <v>0.24320332558636445</v>
      </c>
      <c r="AR67" s="14">
        <f t="shared" si="44"/>
        <v>0</v>
      </c>
      <c r="AS67" s="14">
        <f t="shared" si="44"/>
        <v>0</v>
      </c>
      <c r="AT67" s="14">
        <f t="shared" si="44"/>
        <v>0</v>
      </c>
      <c r="AU67" s="14">
        <f t="shared" si="44"/>
        <v>12.758324526085337</v>
      </c>
      <c r="AV67" s="14">
        <f t="shared" si="44"/>
        <v>24.936419812769635</v>
      </c>
      <c r="AW67" s="14" t="e">
        <f t="shared" si="44"/>
        <v>#NUM!</v>
      </c>
      <c r="AX67" s="14">
        <f t="shared" si="44"/>
        <v>10.984541466416879</v>
      </c>
      <c r="AY67" s="14">
        <f t="shared" si="44"/>
        <v>3.3079496000027575E-2</v>
      </c>
      <c r="AZ67" s="14">
        <f t="shared" si="44"/>
        <v>33.526338138483077</v>
      </c>
      <c r="BA67" s="14">
        <f t="shared" si="44"/>
        <v>14.137764940258363</v>
      </c>
      <c r="BB67" s="14" t="e">
        <f t="shared" si="44"/>
        <v>#NUM!</v>
      </c>
      <c r="BC67" s="14">
        <f t="shared" si="44"/>
        <v>0</v>
      </c>
      <c r="BD67" s="14">
        <f t="shared" si="44"/>
        <v>37.646996375206541</v>
      </c>
      <c r="BE67" s="14">
        <f t="shared" si="44"/>
        <v>0</v>
      </c>
      <c r="BF67" s="14">
        <f t="shared" si="44"/>
        <v>0</v>
      </c>
      <c r="BG67" s="14">
        <f t="shared" si="44"/>
        <v>0</v>
      </c>
      <c r="BH67" s="14">
        <f t="shared" si="44"/>
        <v>0</v>
      </c>
      <c r="BI67" s="14">
        <f t="shared" si="44"/>
        <v>0</v>
      </c>
      <c r="BL67" t="s">
        <v>910</v>
      </c>
    </row>
    <row r="68" spans="1:64" x14ac:dyDescent="0.25">
      <c r="A68" s="20" t="s">
        <v>112</v>
      </c>
      <c r="B68">
        <v>0</v>
      </c>
      <c r="C68" s="8">
        <v>3</v>
      </c>
      <c r="D68">
        <v>0</v>
      </c>
      <c r="E68">
        <v>0</v>
      </c>
      <c r="F68" s="8">
        <v>0</v>
      </c>
      <c r="G68">
        <v>0</v>
      </c>
      <c r="H68">
        <v>0</v>
      </c>
      <c r="I68" s="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 s="8">
        <v>0</v>
      </c>
      <c r="Q68">
        <v>2</v>
      </c>
      <c r="R68">
        <v>0</v>
      </c>
      <c r="S68" s="8">
        <v>2</v>
      </c>
      <c r="T68">
        <v>0</v>
      </c>
      <c r="V68">
        <f t="shared" si="34"/>
        <v>7</v>
      </c>
      <c r="W68">
        <f t="shared" si="35"/>
        <v>2.8747433264887065E-4</v>
      </c>
      <c r="Y68">
        <v>0</v>
      </c>
      <c r="Z68">
        <v>0</v>
      </c>
      <c r="AB68">
        <f t="shared" si="36"/>
        <v>0.42919917864476387</v>
      </c>
      <c r="AC68">
        <f t="shared" si="37"/>
        <v>0.65103024494440764</v>
      </c>
      <c r="AD68">
        <f t="shared" si="38"/>
        <v>-0.42919917864476392</v>
      </c>
      <c r="AF68">
        <f t="shared" si="39"/>
        <v>0</v>
      </c>
      <c r="AG68">
        <f t="shared" si="40"/>
        <v>0.35358857331066423</v>
      </c>
      <c r="AH68">
        <f t="shared" si="41"/>
        <v>0.70216379686155028</v>
      </c>
      <c r="AI68">
        <f t="shared" si="42"/>
        <v>-0.35358857331066418</v>
      </c>
      <c r="AJ68">
        <f t="shared" si="43"/>
        <v>7.5610605334099745E-2</v>
      </c>
      <c r="AK68" t="str">
        <f t="shared" ref="AK68:AK131" si="45">IF(AG68&gt;1,((Y68-AG68)^2)/AG68,"")</f>
        <v/>
      </c>
      <c r="AP68" s="9" t="s">
        <v>27</v>
      </c>
      <c r="AQ68" s="14">
        <f>_xlfn.CHISQ.DIST.RT(AQ69/$AO$49,1)</f>
        <v>1</v>
      </c>
      <c r="AR68" s="14">
        <f>_xlfn.CHISQ.DIST.RT(AR69/$AO$49,1)</f>
        <v>5.6146369329159983E-7</v>
      </c>
      <c r="AS68" s="14">
        <f t="shared" ref="AS68:BI68" si="46">_xlfn.CHISQ.DIST.RT(AS69/$AO$49,1)</f>
        <v>0.73596039840048555</v>
      </c>
      <c r="AT68" s="14">
        <f t="shared" si="46"/>
        <v>1.9932734158636162E-5</v>
      </c>
      <c r="AU68" s="14">
        <f t="shared" si="46"/>
        <v>0.13172406397736916</v>
      </c>
      <c r="AV68" s="14">
        <f t="shared" si="46"/>
        <v>1</v>
      </c>
      <c r="AW68" s="14">
        <f t="shared" si="46"/>
        <v>0.97666590235318806</v>
      </c>
      <c r="AX68" s="14">
        <f t="shared" si="46"/>
        <v>0.65035680059254253</v>
      </c>
      <c r="AY68" s="14">
        <f t="shared" si="46"/>
        <v>0.48710689491255355</v>
      </c>
      <c r="AZ68" s="14">
        <f t="shared" si="46"/>
        <v>0.97646023584182817</v>
      </c>
      <c r="BA68" s="14">
        <f t="shared" si="46"/>
        <v>0.61237170003113128</v>
      </c>
      <c r="BB68" s="14">
        <f t="shared" si="46"/>
        <v>1</v>
      </c>
      <c r="BC68" s="14" t="e">
        <f t="shared" si="46"/>
        <v>#NUM!</v>
      </c>
      <c r="BD68" s="14">
        <f t="shared" si="46"/>
        <v>1</v>
      </c>
      <c r="BE68" s="14">
        <f t="shared" si="46"/>
        <v>1</v>
      </c>
      <c r="BF68" s="14">
        <f t="shared" si="46"/>
        <v>0.18661683115922761</v>
      </c>
      <c r="BG68" s="14">
        <f t="shared" si="46"/>
        <v>1</v>
      </c>
      <c r="BH68" s="14">
        <f t="shared" si="46"/>
        <v>0.52765544043331758</v>
      </c>
      <c r="BI68" s="14">
        <f t="shared" si="46"/>
        <v>1</v>
      </c>
      <c r="BL68" t="s">
        <v>911</v>
      </c>
    </row>
    <row r="69" spans="1:64" x14ac:dyDescent="0.25">
      <c r="A69" s="20" t="s">
        <v>113</v>
      </c>
      <c r="B69">
        <v>0</v>
      </c>
      <c r="C69" s="8">
        <v>0</v>
      </c>
      <c r="D69">
        <v>1</v>
      </c>
      <c r="E69">
        <v>0</v>
      </c>
      <c r="F69" s="8">
        <v>1</v>
      </c>
      <c r="G69">
        <v>0</v>
      </c>
      <c r="H69">
        <v>0</v>
      </c>
      <c r="I69" s="8">
        <v>0</v>
      </c>
      <c r="J69">
        <v>0</v>
      </c>
      <c r="K69">
        <v>0</v>
      </c>
      <c r="L69">
        <v>2</v>
      </c>
      <c r="M69">
        <v>0</v>
      </c>
      <c r="N69">
        <v>1</v>
      </c>
      <c r="O69">
        <v>1</v>
      </c>
      <c r="P69" s="8">
        <v>0</v>
      </c>
      <c r="Q69">
        <v>0</v>
      </c>
      <c r="R69">
        <v>1</v>
      </c>
      <c r="S69" s="8">
        <v>0</v>
      </c>
      <c r="T69">
        <v>1</v>
      </c>
      <c r="V69">
        <f t="shared" si="34"/>
        <v>8</v>
      </c>
      <c r="W69">
        <f t="shared" si="35"/>
        <v>3.2854209445585213E-4</v>
      </c>
      <c r="Y69">
        <v>0</v>
      </c>
      <c r="Z69">
        <v>2</v>
      </c>
      <c r="AB69">
        <f t="shared" si="36"/>
        <v>0.49051334702258725</v>
      </c>
      <c r="AC69">
        <f t="shared" si="37"/>
        <v>0.61231198495642825</v>
      </c>
      <c r="AD69">
        <f t="shared" si="38"/>
        <v>-0.4905133470225872</v>
      </c>
      <c r="AF69">
        <f t="shared" si="39"/>
        <v>2.7219690063810393</v>
      </c>
      <c r="AG69">
        <f t="shared" si="40"/>
        <v>0.88362153915158781</v>
      </c>
      <c r="AH69">
        <f t="shared" si="41"/>
        <v>0.41328347589903902</v>
      </c>
      <c r="AI69">
        <f t="shared" si="42"/>
        <v>-0.88362153915158781</v>
      </c>
      <c r="AJ69">
        <f t="shared" si="43"/>
        <v>-0.39310819212900061</v>
      </c>
      <c r="AK69" t="str">
        <f t="shared" si="45"/>
        <v/>
      </c>
      <c r="AQ69" s="14">
        <f t="shared" ref="AQ69:BI69" si="47">_xlfn.CHISQ.INV.RT(AQ28,1)</f>
        <v>0</v>
      </c>
      <c r="AR69" s="14">
        <f t="shared" si="47"/>
        <v>54.337310698684483</v>
      </c>
      <c r="AS69" s="14">
        <f t="shared" si="47"/>
        <v>0.24674847475148462</v>
      </c>
      <c r="AT69" s="14">
        <f t="shared" si="47"/>
        <v>39.484690147655101</v>
      </c>
      <c r="AU69" s="14">
        <f t="shared" si="47"/>
        <v>4.9303866651537218</v>
      </c>
      <c r="AV69" s="14">
        <f t="shared" si="47"/>
        <v>0</v>
      </c>
      <c r="AW69" s="14">
        <f t="shared" si="47"/>
        <v>1.856459476130116E-3</v>
      </c>
      <c r="AX69" s="14">
        <f t="shared" si="47"/>
        <v>0.44582776983384004</v>
      </c>
      <c r="AY69" s="14">
        <f t="shared" si="47"/>
        <v>1.0479159494825487</v>
      </c>
      <c r="AZ69" s="14">
        <f t="shared" si="47"/>
        <v>1.8893388707965644E-3</v>
      </c>
      <c r="BA69" s="14">
        <f t="shared" si="47"/>
        <v>0.5571164517932623</v>
      </c>
      <c r="BB69" s="14">
        <f t="shared" si="47"/>
        <v>0</v>
      </c>
      <c r="BC69" s="14" t="e">
        <f t="shared" si="47"/>
        <v>#NUM!</v>
      </c>
      <c r="BD69" s="14">
        <f t="shared" si="47"/>
        <v>0</v>
      </c>
      <c r="BE69" s="14">
        <f t="shared" si="47"/>
        <v>0</v>
      </c>
      <c r="BF69" s="14">
        <f t="shared" si="47"/>
        <v>3.7847543162085904</v>
      </c>
      <c r="BG69" s="14">
        <f t="shared" si="47"/>
        <v>0</v>
      </c>
      <c r="BH69" s="14">
        <f t="shared" si="47"/>
        <v>0.8656232731464103</v>
      </c>
      <c r="BI69" s="14">
        <f t="shared" si="47"/>
        <v>0</v>
      </c>
      <c r="BL69" t="s">
        <v>912</v>
      </c>
    </row>
    <row r="70" spans="1:64" x14ac:dyDescent="0.25">
      <c r="A70" s="20" t="s">
        <v>114</v>
      </c>
      <c r="B70">
        <v>6</v>
      </c>
      <c r="C70" s="8">
        <v>2</v>
      </c>
      <c r="D70">
        <v>2</v>
      </c>
      <c r="E70">
        <v>0</v>
      </c>
      <c r="F70" s="8">
        <v>8</v>
      </c>
      <c r="G70">
        <v>1</v>
      </c>
      <c r="H70">
        <v>1</v>
      </c>
      <c r="I70" s="8">
        <v>1</v>
      </c>
      <c r="J70">
        <v>0</v>
      </c>
      <c r="K70">
        <v>0</v>
      </c>
      <c r="L70">
        <v>3</v>
      </c>
      <c r="M70">
        <v>2</v>
      </c>
      <c r="N70">
        <v>0</v>
      </c>
      <c r="O70">
        <v>0</v>
      </c>
      <c r="P70" s="8">
        <v>0</v>
      </c>
      <c r="Q70">
        <v>0</v>
      </c>
      <c r="R70">
        <v>0</v>
      </c>
      <c r="S70" s="8">
        <v>6</v>
      </c>
      <c r="T70">
        <v>5</v>
      </c>
      <c r="V70">
        <f t="shared" si="34"/>
        <v>31</v>
      </c>
      <c r="W70">
        <f t="shared" si="35"/>
        <v>1.2731006160164272E-3</v>
      </c>
      <c r="Y70">
        <v>6</v>
      </c>
      <c r="Z70">
        <v>3</v>
      </c>
      <c r="AB70">
        <f t="shared" si="36"/>
        <v>1.9007392197125259</v>
      </c>
      <c r="AC70">
        <f t="shared" si="37"/>
        <v>9.7886356803828338E-3</v>
      </c>
      <c r="AD70">
        <f t="shared" si="38"/>
        <v>-4.6265331906410214</v>
      </c>
      <c r="AF70">
        <f t="shared" si="39"/>
        <v>4.082953509571559</v>
      </c>
      <c r="AG70">
        <f t="shared" si="40"/>
        <v>2.2851727219991846</v>
      </c>
      <c r="AH70">
        <f t="shared" si="41"/>
        <v>2.0125366028435357E-2</v>
      </c>
      <c r="AI70">
        <f t="shared" si="42"/>
        <v>-3.9057742680945644</v>
      </c>
      <c r="AJ70">
        <f t="shared" si="43"/>
        <v>0.72075892254645701</v>
      </c>
      <c r="AK70">
        <f t="shared" si="45"/>
        <v>6.0389053188531241</v>
      </c>
      <c r="AP70" s="9" t="s">
        <v>28</v>
      </c>
      <c r="AQ70" s="14">
        <f>_xlfn.CHISQ.DIST.RT(AQ71/$AO$49,1)</f>
        <v>1</v>
      </c>
      <c r="AR70" s="14">
        <f>_xlfn.CHISQ.DIST.RT(AR71/$AO$49,1)</f>
        <v>1</v>
      </c>
      <c r="AS70" s="14">
        <f t="shared" ref="AS70:BI70" si="48">_xlfn.CHISQ.DIST.RT(AS71/$AO$49,1)</f>
        <v>1</v>
      </c>
      <c r="AT70" s="14">
        <f t="shared" si="48"/>
        <v>1</v>
      </c>
      <c r="AU70" s="14">
        <f t="shared" si="48"/>
        <v>9.641760234217903E-3</v>
      </c>
      <c r="AV70" s="14">
        <f t="shared" si="48"/>
        <v>1</v>
      </c>
      <c r="AW70" s="14">
        <f t="shared" si="48"/>
        <v>6.2720030745724614E-4</v>
      </c>
      <c r="AX70" s="14">
        <f t="shared" si="48"/>
        <v>0.12085664269979594</v>
      </c>
      <c r="AY70" s="14">
        <f t="shared" si="48"/>
        <v>0.90569047234340094</v>
      </c>
      <c r="AZ70" s="14">
        <f t="shared" si="48"/>
        <v>8.8363071078051316E-4</v>
      </c>
      <c r="BA70" s="14">
        <f t="shared" si="48"/>
        <v>2.658741941994603E-2</v>
      </c>
      <c r="BB70" s="14">
        <f t="shared" si="48"/>
        <v>2.4154102983311686E-4</v>
      </c>
      <c r="BC70" s="14">
        <f t="shared" si="48"/>
        <v>1</v>
      </c>
      <c r="BD70" s="14" t="e">
        <f t="shared" si="48"/>
        <v>#NUM!</v>
      </c>
      <c r="BE70" s="14">
        <f t="shared" si="48"/>
        <v>0.23096459738186947</v>
      </c>
      <c r="BF70" s="14">
        <f t="shared" si="48"/>
        <v>1</v>
      </c>
      <c r="BG70" s="14">
        <f t="shared" si="48"/>
        <v>0.48374894686230474</v>
      </c>
      <c r="BH70" s="14">
        <f t="shared" si="48"/>
        <v>1</v>
      </c>
      <c r="BI70" s="14">
        <f t="shared" si="48"/>
        <v>1</v>
      </c>
      <c r="BL70" t="s">
        <v>913</v>
      </c>
    </row>
    <row r="71" spans="1:64" x14ac:dyDescent="0.25">
      <c r="A71" s="20" t="s">
        <v>115</v>
      </c>
      <c r="B71">
        <v>1</v>
      </c>
      <c r="C71" s="8">
        <v>1</v>
      </c>
      <c r="D71">
        <v>5</v>
      </c>
      <c r="E71">
        <v>0</v>
      </c>
      <c r="F71" s="8">
        <v>3</v>
      </c>
      <c r="G71">
        <v>2</v>
      </c>
      <c r="H71">
        <v>11</v>
      </c>
      <c r="I71" s="8">
        <v>0</v>
      </c>
      <c r="J71">
        <v>0</v>
      </c>
      <c r="K71">
        <v>2</v>
      </c>
      <c r="L71">
        <v>2</v>
      </c>
      <c r="M71">
        <v>6</v>
      </c>
      <c r="N71">
        <v>0</v>
      </c>
      <c r="O71">
        <v>0</v>
      </c>
      <c r="P71" s="8">
        <v>2</v>
      </c>
      <c r="Q71">
        <v>0</v>
      </c>
      <c r="R71">
        <v>4</v>
      </c>
      <c r="S71" s="8">
        <v>4</v>
      </c>
      <c r="T71">
        <v>17</v>
      </c>
      <c r="V71">
        <f t="shared" si="34"/>
        <v>59</v>
      </c>
      <c r="W71">
        <f t="shared" si="35"/>
        <v>2.4229979466119096E-3</v>
      </c>
      <c r="Y71">
        <v>1</v>
      </c>
      <c r="Z71">
        <v>2</v>
      </c>
      <c r="AB71">
        <f t="shared" si="36"/>
        <v>3.6175359342915812</v>
      </c>
      <c r="AC71">
        <f t="shared" si="37"/>
        <v>9.7126325662045113E-2</v>
      </c>
      <c r="AD71">
        <f t="shared" si="38"/>
        <v>-2.3317428213574072</v>
      </c>
      <c r="AF71">
        <f t="shared" si="39"/>
        <v>2.7219690063810393</v>
      </c>
      <c r="AG71">
        <f t="shared" si="40"/>
        <v>3.459766858986427</v>
      </c>
      <c r="AH71">
        <f t="shared" si="41"/>
        <v>0.10876500364445327</v>
      </c>
      <c r="AI71">
        <f t="shared" si="42"/>
        <v>-2.2185656539828797</v>
      </c>
      <c r="AJ71">
        <f t="shared" si="43"/>
        <v>0.11317716737452743</v>
      </c>
      <c r="AK71">
        <f t="shared" si="45"/>
        <v>1.7488036758466705</v>
      </c>
      <c r="AQ71" s="14">
        <f t="shared" ref="AQ71:BI71" si="49">_xlfn.CHISQ.INV.RT(AQ30,1)</f>
        <v>0</v>
      </c>
      <c r="AR71" s="14">
        <f t="shared" si="49"/>
        <v>0</v>
      </c>
      <c r="AS71" s="14">
        <f t="shared" si="49"/>
        <v>0</v>
      </c>
      <c r="AT71" s="14">
        <f t="shared" si="49"/>
        <v>0</v>
      </c>
      <c r="AU71" s="14">
        <f t="shared" si="49"/>
        <v>14.538811750648886</v>
      </c>
      <c r="AV71" s="14">
        <f t="shared" si="49"/>
        <v>0</v>
      </c>
      <c r="AW71" s="14">
        <f t="shared" si="49"/>
        <v>25.374816449497356</v>
      </c>
      <c r="AX71" s="14">
        <f t="shared" si="49"/>
        <v>5.221419579969508</v>
      </c>
      <c r="AY71" s="14">
        <f t="shared" si="49"/>
        <v>3.0459365471415419E-2</v>
      </c>
      <c r="AZ71" s="14">
        <f t="shared" si="49"/>
        <v>23.993230825331764</v>
      </c>
      <c r="BA71" s="14">
        <f t="shared" si="49"/>
        <v>10.670769388194277</v>
      </c>
      <c r="BB71" s="14">
        <f t="shared" si="49"/>
        <v>29.244493188381405</v>
      </c>
      <c r="BC71" s="14">
        <f t="shared" si="49"/>
        <v>0</v>
      </c>
      <c r="BD71" s="14" t="e">
        <f t="shared" si="49"/>
        <v>#NUM!</v>
      </c>
      <c r="BE71" s="14">
        <f t="shared" si="49"/>
        <v>3.1137573034197894</v>
      </c>
      <c r="BF71" s="14">
        <f t="shared" si="49"/>
        <v>0</v>
      </c>
      <c r="BG71" s="14">
        <f t="shared" si="49"/>
        <v>1.0641679075226826</v>
      </c>
      <c r="BH71" s="14">
        <f t="shared" si="49"/>
        <v>0</v>
      </c>
      <c r="BI71" s="14">
        <f t="shared" si="49"/>
        <v>0</v>
      </c>
      <c r="BL71" t="s">
        <v>914</v>
      </c>
    </row>
    <row r="72" spans="1:64" x14ac:dyDescent="0.25">
      <c r="A72" s="20" t="s">
        <v>116</v>
      </c>
      <c r="B72">
        <v>0</v>
      </c>
      <c r="C72" s="8">
        <v>2</v>
      </c>
      <c r="D72">
        <v>2</v>
      </c>
      <c r="E72">
        <v>1</v>
      </c>
      <c r="F72" s="8">
        <v>0</v>
      </c>
      <c r="G72">
        <v>0</v>
      </c>
      <c r="H72">
        <v>0</v>
      </c>
      <c r="I72" s="8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</v>
      </c>
      <c r="P72" s="8">
        <v>1</v>
      </c>
      <c r="Q72">
        <v>0</v>
      </c>
      <c r="R72">
        <v>1</v>
      </c>
      <c r="S72" s="8">
        <v>1</v>
      </c>
      <c r="T72">
        <v>3</v>
      </c>
      <c r="V72">
        <f t="shared" si="34"/>
        <v>12</v>
      </c>
      <c r="W72">
        <f t="shared" si="35"/>
        <v>4.9281314168377825E-4</v>
      </c>
      <c r="Y72">
        <v>0</v>
      </c>
      <c r="Z72">
        <v>0</v>
      </c>
      <c r="AB72">
        <f t="shared" si="36"/>
        <v>0.73577002053388096</v>
      </c>
      <c r="AC72">
        <f t="shared" si="37"/>
        <v>0.4791363720458694</v>
      </c>
      <c r="AD72">
        <f t="shared" si="38"/>
        <v>-0.73577002053388096</v>
      </c>
      <c r="AF72">
        <f t="shared" si="39"/>
        <v>0</v>
      </c>
      <c r="AG72">
        <f t="shared" si="40"/>
        <v>0.60615183996113864</v>
      </c>
      <c r="AH72">
        <f t="shared" si="41"/>
        <v>0.54544579840241403</v>
      </c>
      <c r="AI72">
        <f t="shared" si="42"/>
        <v>-0.60615183996113875</v>
      </c>
      <c r="AJ72">
        <f t="shared" si="43"/>
        <v>0.12961818057274221</v>
      </c>
      <c r="AK72" t="str">
        <f t="shared" si="45"/>
        <v/>
      </c>
      <c r="AP72" s="9" t="s">
        <v>29</v>
      </c>
      <c r="AQ72" s="14">
        <f>_xlfn.CHISQ.DIST.RT(AQ73/$AO$49,1)</f>
        <v>0.7361209003214364</v>
      </c>
      <c r="AR72" s="14">
        <f>_xlfn.CHISQ.DIST.RT(AR73/$AO$49,1)</f>
        <v>1</v>
      </c>
      <c r="AS72" s="14">
        <f t="shared" ref="AS72:BI72" si="50">_xlfn.CHISQ.DIST.RT(AS73/$AO$49,1)</f>
        <v>1</v>
      </c>
      <c r="AT72" s="14">
        <f t="shared" si="50"/>
        <v>1</v>
      </c>
      <c r="AU72" s="14">
        <f t="shared" si="50"/>
        <v>1</v>
      </c>
      <c r="AV72" s="14">
        <f t="shared" si="50"/>
        <v>1</v>
      </c>
      <c r="AW72" s="14">
        <f t="shared" si="50"/>
        <v>1</v>
      </c>
      <c r="AX72" s="14">
        <f t="shared" si="50"/>
        <v>0.87106041395108302</v>
      </c>
      <c r="AY72" s="14">
        <f t="shared" si="50"/>
        <v>1</v>
      </c>
      <c r="AZ72" s="14">
        <f t="shared" si="50"/>
        <v>1</v>
      </c>
      <c r="BA72" s="14">
        <f t="shared" si="50"/>
        <v>0.54795535365763759</v>
      </c>
      <c r="BB72" s="14">
        <f t="shared" si="50"/>
        <v>1</v>
      </c>
      <c r="BC72" s="14">
        <f t="shared" si="50"/>
        <v>0.69787107094381773</v>
      </c>
      <c r="BD72" s="14">
        <f t="shared" si="50"/>
        <v>4.1668027857701705E-2</v>
      </c>
      <c r="BE72" s="14" t="e">
        <f t="shared" si="50"/>
        <v>#NUM!</v>
      </c>
      <c r="BF72" s="15">
        <f t="shared" si="50"/>
        <v>2.3880041220475965E-5</v>
      </c>
      <c r="BG72" s="15">
        <f t="shared" si="50"/>
        <v>1.524984988458219E-4</v>
      </c>
      <c r="BH72" s="14" t="e">
        <f t="shared" si="50"/>
        <v>#NUM!</v>
      </c>
      <c r="BI72" s="14">
        <f t="shared" si="50"/>
        <v>1</v>
      </c>
      <c r="BL72" t="s">
        <v>915</v>
      </c>
    </row>
    <row r="73" spans="1:64" x14ac:dyDescent="0.25">
      <c r="A73" s="20" t="s">
        <v>117</v>
      </c>
      <c r="B73">
        <v>0</v>
      </c>
      <c r="C73" s="8">
        <v>0</v>
      </c>
      <c r="D73">
        <v>0</v>
      </c>
      <c r="E73">
        <v>0</v>
      </c>
      <c r="F73" s="8">
        <v>0</v>
      </c>
      <c r="G73">
        <v>0</v>
      </c>
      <c r="H73">
        <v>0</v>
      </c>
      <c r="I73" s="8">
        <v>0</v>
      </c>
      <c r="J73">
        <v>1</v>
      </c>
      <c r="K73">
        <v>0</v>
      </c>
      <c r="L73">
        <v>0</v>
      </c>
      <c r="M73">
        <v>0</v>
      </c>
      <c r="N73">
        <v>0</v>
      </c>
      <c r="O73">
        <v>0</v>
      </c>
      <c r="P73" s="8">
        <v>0</v>
      </c>
      <c r="Q73">
        <v>0</v>
      </c>
      <c r="R73">
        <v>0</v>
      </c>
      <c r="S73" s="8">
        <v>1</v>
      </c>
      <c r="T73">
        <v>3</v>
      </c>
      <c r="V73">
        <f t="shared" si="34"/>
        <v>5</v>
      </c>
      <c r="W73">
        <f t="shared" si="35"/>
        <v>2.0533880903490759E-4</v>
      </c>
      <c r="Y73">
        <v>0</v>
      </c>
      <c r="Z73">
        <v>0</v>
      </c>
      <c r="AB73">
        <f t="shared" si="36"/>
        <v>0.30657084188911704</v>
      </c>
      <c r="AC73">
        <f t="shared" si="37"/>
        <v>0.73596637908394491</v>
      </c>
      <c r="AD73">
        <f t="shared" si="38"/>
        <v>-0.30657084188911699</v>
      </c>
      <c r="AF73">
        <f t="shared" si="39"/>
        <v>0</v>
      </c>
      <c r="AG73">
        <f t="shared" si="40"/>
        <v>0.25256326665047441</v>
      </c>
      <c r="AH73">
        <f t="shared" si="41"/>
        <v>0.77680706530354315</v>
      </c>
      <c r="AI73">
        <f t="shared" si="42"/>
        <v>-0.25256326665047441</v>
      </c>
      <c r="AJ73">
        <f t="shared" si="43"/>
        <v>5.400757523864258E-2</v>
      </c>
      <c r="AK73" t="str">
        <f t="shared" si="45"/>
        <v/>
      </c>
      <c r="AQ73" s="14">
        <f t="shared" ref="AQ73:BI73" si="51">_xlfn.CHISQ.INV.RT(AQ32,1)</f>
        <v>0.2464369689469095</v>
      </c>
      <c r="AR73" s="14">
        <f t="shared" si="51"/>
        <v>0</v>
      </c>
      <c r="AS73" s="14">
        <f t="shared" si="51"/>
        <v>0</v>
      </c>
      <c r="AT73" s="14">
        <f t="shared" si="51"/>
        <v>0</v>
      </c>
      <c r="AU73" s="14">
        <f t="shared" si="51"/>
        <v>0</v>
      </c>
      <c r="AV73" s="14">
        <f t="shared" si="51"/>
        <v>0</v>
      </c>
      <c r="AW73" s="14">
        <f t="shared" si="51"/>
        <v>0</v>
      </c>
      <c r="AX73" s="14">
        <f t="shared" si="51"/>
        <v>5.7168829803686087E-2</v>
      </c>
      <c r="AY73" s="14">
        <f t="shared" si="51"/>
        <v>0</v>
      </c>
      <c r="AZ73" s="14">
        <f t="shared" si="51"/>
        <v>0</v>
      </c>
      <c r="BA73" s="14">
        <f t="shared" si="51"/>
        <v>0.7833544641662229</v>
      </c>
      <c r="BB73" s="14">
        <f t="shared" si="51"/>
        <v>0</v>
      </c>
      <c r="BC73" s="14">
        <f t="shared" si="51"/>
        <v>0.32701043436873095</v>
      </c>
      <c r="BD73" s="14">
        <f t="shared" si="51"/>
        <v>9.0025443865078731</v>
      </c>
      <c r="BE73" s="14" t="e">
        <f t="shared" si="51"/>
        <v>#NUM!</v>
      </c>
      <c r="BF73" s="15">
        <f t="shared" si="51"/>
        <v>38.738282747838383</v>
      </c>
      <c r="BG73" s="15">
        <f t="shared" si="51"/>
        <v>31.120197419641681</v>
      </c>
      <c r="BH73" s="14" t="e">
        <f t="shared" si="51"/>
        <v>#NUM!</v>
      </c>
      <c r="BI73" s="14">
        <f t="shared" si="51"/>
        <v>0</v>
      </c>
      <c r="BL73" t="s">
        <v>916</v>
      </c>
    </row>
    <row r="74" spans="1:64" x14ac:dyDescent="0.25">
      <c r="A74" s="20" t="s">
        <v>118</v>
      </c>
      <c r="B74">
        <v>0</v>
      </c>
      <c r="C74" s="8">
        <v>0</v>
      </c>
      <c r="D74">
        <v>1</v>
      </c>
      <c r="E74">
        <v>0</v>
      </c>
      <c r="F74" s="8">
        <v>0</v>
      </c>
      <c r="G74">
        <v>0</v>
      </c>
      <c r="H74">
        <v>0</v>
      </c>
      <c r="I74" s="8">
        <v>0</v>
      </c>
      <c r="J74">
        <v>0</v>
      </c>
      <c r="K74">
        <v>0</v>
      </c>
      <c r="L74">
        <v>0</v>
      </c>
      <c r="M74">
        <v>1</v>
      </c>
      <c r="N74">
        <v>0</v>
      </c>
      <c r="O74">
        <v>0</v>
      </c>
      <c r="P74" s="8">
        <v>0</v>
      </c>
      <c r="Q74">
        <v>1</v>
      </c>
      <c r="R74">
        <v>0</v>
      </c>
      <c r="S74" s="8">
        <v>2</v>
      </c>
      <c r="T74">
        <v>0</v>
      </c>
      <c r="V74">
        <f t="shared" si="34"/>
        <v>5</v>
      </c>
      <c r="W74">
        <f t="shared" si="35"/>
        <v>2.0533880903490759E-4</v>
      </c>
      <c r="Y74">
        <v>0</v>
      </c>
      <c r="Z74">
        <v>0</v>
      </c>
      <c r="AB74">
        <f t="shared" si="36"/>
        <v>0.30657084188911704</v>
      </c>
      <c r="AC74">
        <f t="shared" si="37"/>
        <v>0.73596637908394491</v>
      </c>
      <c r="AD74">
        <f t="shared" si="38"/>
        <v>-0.30657084188911699</v>
      </c>
      <c r="AF74">
        <f t="shared" si="39"/>
        <v>0</v>
      </c>
      <c r="AG74">
        <f t="shared" si="40"/>
        <v>0.25256326665047441</v>
      </c>
      <c r="AH74">
        <f t="shared" si="41"/>
        <v>0.77680706530354315</v>
      </c>
      <c r="AI74">
        <f t="shared" si="42"/>
        <v>-0.25256326665047441</v>
      </c>
      <c r="AJ74">
        <f t="shared" si="43"/>
        <v>5.400757523864258E-2</v>
      </c>
      <c r="AK74" t="str">
        <f t="shared" si="45"/>
        <v/>
      </c>
      <c r="AP74" s="9" t="s">
        <v>30</v>
      </c>
      <c r="AQ74" s="14">
        <f>_xlfn.CHISQ.DIST.RT(AQ75/$AO$49,1)</f>
        <v>1</v>
      </c>
      <c r="AR74" s="14">
        <f>_xlfn.CHISQ.DIST.RT(AR75/$AO$49,1)</f>
        <v>0.14809139500443952</v>
      </c>
      <c r="AS74" s="14">
        <f t="shared" ref="AS74:BI74" si="52">_xlfn.CHISQ.DIST.RT(AS75/$AO$49,1)</f>
        <v>1</v>
      </c>
      <c r="AT74" s="14">
        <f t="shared" si="52"/>
        <v>1</v>
      </c>
      <c r="AU74" s="14">
        <f t="shared" si="52"/>
        <v>1</v>
      </c>
      <c r="AV74" s="14">
        <f t="shared" si="52"/>
        <v>1</v>
      </c>
      <c r="AW74" s="14">
        <f t="shared" si="52"/>
        <v>1</v>
      </c>
      <c r="AX74" s="14">
        <f t="shared" si="52"/>
        <v>1</v>
      </c>
      <c r="AY74" s="14">
        <f t="shared" si="52"/>
        <v>1</v>
      </c>
      <c r="AZ74" s="14">
        <f t="shared" si="52"/>
        <v>1</v>
      </c>
      <c r="BA74" s="14">
        <f t="shared" si="52"/>
        <v>1</v>
      </c>
      <c r="BB74" s="14">
        <f t="shared" si="52"/>
        <v>1</v>
      </c>
      <c r="BC74" s="14">
        <f t="shared" si="52"/>
        <v>0.24759071636894636</v>
      </c>
      <c r="BD74" s="14">
        <f t="shared" si="52"/>
        <v>1</v>
      </c>
      <c r="BE74" s="14">
        <f t="shared" si="52"/>
        <v>9.2351183248041955E-5</v>
      </c>
      <c r="BF74" s="14" t="e">
        <f t="shared" si="52"/>
        <v>#NUM!</v>
      </c>
      <c r="BG74" s="14">
        <f t="shared" si="52"/>
        <v>1</v>
      </c>
      <c r="BH74" s="14" t="e">
        <f t="shared" si="52"/>
        <v>#NUM!</v>
      </c>
      <c r="BI74" s="14">
        <f t="shared" si="52"/>
        <v>1</v>
      </c>
      <c r="BL74" t="s">
        <v>917</v>
      </c>
    </row>
    <row r="75" spans="1:64" x14ac:dyDescent="0.25">
      <c r="A75" s="20" t="s">
        <v>119</v>
      </c>
      <c r="B75">
        <v>0</v>
      </c>
      <c r="C75" s="8">
        <v>0</v>
      </c>
      <c r="D75">
        <v>1</v>
      </c>
      <c r="E75">
        <v>0</v>
      </c>
      <c r="F75" s="8">
        <v>1</v>
      </c>
      <c r="G75">
        <v>0</v>
      </c>
      <c r="H75">
        <v>0</v>
      </c>
      <c r="I75" s="8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 s="8">
        <v>0</v>
      </c>
      <c r="Q75">
        <v>0</v>
      </c>
      <c r="R75">
        <v>1</v>
      </c>
      <c r="S75" s="8">
        <v>2</v>
      </c>
      <c r="T75">
        <v>0</v>
      </c>
      <c r="V75">
        <f t="shared" si="34"/>
        <v>5</v>
      </c>
      <c r="W75">
        <f t="shared" si="35"/>
        <v>2.0533880903490759E-4</v>
      </c>
      <c r="Y75">
        <v>0</v>
      </c>
      <c r="Z75">
        <v>0</v>
      </c>
      <c r="AB75">
        <f t="shared" si="36"/>
        <v>0.30657084188911704</v>
      </c>
      <c r="AC75">
        <f t="shared" si="37"/>
        <v>0.73596637908394491</v>
      </c>
      <c r="AD75">
        <f t="shared" si="38"/>
        <v>-0.30657084188911699</v>
      </c>
      <c r="AF75">
        <f t="shared" si="39"/>
        <v>0</v>
      </c>
      <c r="AG75">
        <f t="shared" si="40"/>
        <v>0.25256326665047441</v>
      </c>
      <c r="AH75">
        <f t="shared" si="41"/>
        <v>0.77680706530354315</v>
      </c>
      <c r="AI75">
        <f t="shared" si="42"/>
        <v>-0.25256326665047441</v>
      </c>
      <c r="AJ75">
        <f t="shared" si="43"/>
        <v>5.400757523864258E-2</v>
      </c>
      <c r="AK75" t="str">
        <f t="shared" si="45"/>
        <v/>
      </c>
      <c r="AQ75" s="14">
        <f t="shared" ref="AQ75:BI75" si="53">_xlfn.CHISQ.INV.RT(AQ34,1)</f>
        <v>0</v>
      </c>
      <c r="AR75" s="14">
        <f t="shared" si="53"/>
        <v>4.5392082380662933</v>
      </c>
      <c r="AS75" s="14">
        <f t="shared" si="53"/>
        <v>0</v>
      </c>
      <c r="AT75" s="14">
        <f t="shared" si="53"/>
        <v>0</v>
      </c>
      <c r="AU75" s="14">
        <f t="shared" si="53"/>
        <v>0</v>
      </c>
      <c r="AV75" s="14">
        <f t="shared" si="53"/>
        <v>0</v>
      </c>
      <c r="AW75" s="14">
        <f t="shared" si="53"/>
        <v>0</v>
      </c>
      <c r="AX75" s="14">
        <f t="shared" si="53"/>
        <v>0</v>
      </c>
      <c r="AY75" s="14">
        <f t="shared" si="53"/>
        <v>0</v>
      </c>
      <c r="AZ75" s="14">
        <f t="shared" si="53"/>
        <v>0</v>
      </c>
      <c r="BA75" s="14">
        <f t="shared" si="53"/>
        <v>0</v>
      </c>
      <c r="BB75" s="14">
        <f t="shared" si="53"/>
        <v>0</v>
      </c>
      <c r="BC75" s="14">
        <f t="shared" si="53"/>
        <v>2.9009586773290748</v>
      </c>
      <c r="BD75" s="14">
        <f t="shared" si="53"/>
        <v>0</v>
      </c>
      <c r="BE75" s="14">
        <f t="shared" si="53"/>
        <v>33.172732343254459</v>
      </c>
      <c r="BF75" s="14" t="e">
        <f t="shared" si="53"/>
        <v>#NUM!</v>
      </c>
      <c r="BG75" s="14">
        <f t="shared" si="53"/>
        <v>0</v>
      </c>
      <c r="BH75" s="14" t="e">
        <f t="shared" si="53"/>
        <v>#NUM!</v>
      </c>
      <c r="BI75" s="14">
        <f t="shared" si="53"/>
        <v>0</v>
      </c>
      <c r="BL75" t="s">
        <v>918</v>
      </c>
    </row>
    <row r="76" spans="1:64" x14ac:dyDescent="0.25">
      <c r="A76" s="20" t="s">
        <v>120</v>
      </c>
      <c r="B76">
        <v>0</v>
      </c>
      <c r="C76" s="8">
        <v>0</v>
      </c>
      <c r="D76">
        <v>0</v>
      </c>
      <c r="E76">
        <v>0</v>
      </c>
      <c r="F76" s="8">
        <v>0</v>
      </c>
      <c r="G76">
        <v>0</v>
      </c>
      <c r="H76">
        <v>0</v>
      </c>
      <c r="I76" s="8">
        <v>0</v>
      </c>
      <c r="J76">
        <v>0</v>
      </c>
      <c r="K76">
        <v>1</v>
      </c>
      <c r="L76">
        <v>0</v>
      </c>
      <c r="M76">
        <v>1</v>
      </c>
      <c r="N76">
        <v>0</v>
      </c>
      <c r="O76">
        <v>0</v>
      </c>
      <c r="P76" s="8">
        <v>0</v>
      </c>
      <c r="Q76">
        <v>2</v>
      </c>
      <c r="R76">
        <v>1</v>
      </c>
      <c r="S76" s="8">
        <v>0</v>
      </c>
      <c r="T76">
        <v>1</v>
      </c>
      <c r="V76">
        <f t="shared" si="34"/>
        <v>6</v>
      </c>
      <c r="W76">
        <f t="shared" si="35"/>
        <v>2.4640657084188912E-4</v>
      </c>
      <c r="Y76">
        <v>0</v>
      </c>
      <c r="Z76">
        <v>0</v>
      </c>
      <c r="AB76">
        <f t="shared" si="36"/>
        <v>0.36788501026694048</v>
      </c>
      <c r="AC76">
        <f t="shared" si="37"/>
        <v>0.69219677263468182</v>
      </c>
      <c r="AD76">
        <f t="shared" si="38"/>
        <v>-0.36788501026694048</v>
      </c>
      <c r="AF76">
        <f t="shared" si="39"/>
        <v>0</v>
      </c>
      <c r="AG76">
        <f t="shared" si="40"/>
        <v>0.30307591998056932</v>
      </c>
      <c r="AH76">
        <f t="shared" si="41"/>
        <v>0.73854302406996852</v>
      </c>
      <c r="AI76">
        <f t="shared" si="42"/>
        <v>-0.30307591998056926</v>
      </c>
      <c r="AJ76">
        <f t="shared" si="43"/>
        <v>6.4809090286371218E-2</v>
      </c>
      <c r="AK76" t="str">
        <f t="shared" si="45"/>
        <v/>
      </c>
      <c r="AP76" s="9" t="s">
        <v>31</v>
      </c>
      <c r="AQ76" s="14">
        <f>_xlfn.CHISQ.DIST.RT(AQ77/$AO$49,1)</f>
        <v>1</v>
      </c>
      <c r="AR76" s="14">
        <f>_xlfn.CHISQ.DIST.RT(AR77/$AO$49,1)</f>
        <v>1</v>
      </c>
      <c r="AS76" s="14">
        <f t="shared" ref="AS76:BI76" si="54">_xlfn.CHISQ.DIST.RT(AS77/$AO$49,1)</f>
        <v>0.12523736968683835</v>
      </c>
      <c r="AT76" s="14">
        <f t="shared" si="54"/>
        <v>0.22100585564701666</v>
      </c>
      <c r="AU76" s="14">
        <f t="shared" si="54"/>
        <v>1</v>
      </c>
      <c r="AV76" s="14">
        <f t="shared" si="54"/>
        <v>1</v>
      </c>
      <c r="AW76" s="14">
        <f t="shared" si="54"/>
        <v>1</v>
      </c>
      <c r="AX76" s="14">
        <f t="shared" si="54"/>
        <v>1</v>
      </c>
      <c r="AY76" s="14">
        <f t="shared" si="54"/>
        <v>1</v>
      </c>
      <c r="AZ76" s="14">
        <f t="shared" si="54"/>
        <v>1</v>
      </c>
      <c r="BA76" s="14">
        <f t="shared" si="54"/>
        <v>1</v>
      </c>
      <c r="BB76" s="14">
        <f t="shared" si="54"/>
        <v>1</v>
      </c>
      <c r="BC76" s="14">
        <f t="shared" si="54"/>
        <v>1</v>
      </c>
      <c r="BD76" s="14">
        <f t="shared" si="54"/>
        <v>0.49498362044591748</v>
      </c>
      <c r="BE76" s="14">
        <f t="shared" si="54"/>
        <v>1.143297826970039E-3</v>
      </c>
      <c r="BF76" s="14">
        <f t="shared" si="54"/>
        <v>1</v>
      </c>
      <c r="BG76" s="14" t="e">
        <f t="shared" si="54"/>
        <v>#NUM!</v>
      </c>
      <c r="BH76" s="14">
        <f t="shared" si="54"/>
        <v>1</v>
      </c>
      <c r="BI76" s="14">
        <f t="shared" si="54"/>
        <v>7.8914851557341904E-5</v>
      </c>
      <c r="BL76" t="s">
        <v>919</v>
      </c>
    </row>
    <row r="77" spans="1:64" x14ac:dyDescent="0.25">
      <c r="A77" s="20" t="s">
        <v>121</v>
      </c>
      <c r="B77">
        <v>0</v>
      </c>
      <c r="C77" s="8">
        <v>0</v>
      </c>
      <c r="D77">
        <v>0</v>
      </c>
      <c r="E77">
        <v>0</v>
      </c>
      <c r="F77" s="8">
        <v>0</v>
      </c>
      <c r="G77">
        <v>1</v>
      </c>
      <c r="H77">
        <v>0</v>
      </c>
      <c r="I77" s="8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 s="8">
        <v>1</v>
      </c>
      <c r="Q77">
        <v>0</v>
      </c>
      <c r="R77">
        <v>0</v>
      </c>
      <c r="S77" s="8">
        <v>0</v>
      </c>
      <c r="T77">
        <v>3</v>
      </c>
      <c r="V77">
        <f t="shared" si="34"/>
        <v>5</v>
      </c>
      <c r="W77">
        <f t="shared" si="35"/>
        <v>2.0533880903490759E-4</v>
      </c>
      <c r="Y77">
        <v>0</v>
      </c>
      <c r="Z77">
        <v>0</v>
      </c>
      <c r="AB77">
        <f t="shared" si="36"/>
        <v>0.30657084188911704</v>
      </c>
      <c r="AC77">
        <f t="shared" si="37"/>
        <v>0.73596637908394491</v>
      </c>
      <c r="AD77">
        <f t="shared" si="38"/>
        <v>-0.30657084188911699</v>
      </c>
      <c r="AF77">
        <f t="shared" si="39"/>
        <v>0</v>
      </c>
      <c r="AG77">
        <f t="shared" si="40"/>
        <v>0.25256326665047441</v>
      </c>
      <c r="AH77">
        <f t="shared" si="41"/>
        <v>0.77680706530354315</v>
      </c>
      <c r="AI77">
        <f t="shared" si="42"/>
        <v>-0.25256326665047441</v>
      </c>
      <c r="AJ77">
        <f t="shared" si="43"/>
        <v>5.400757523864258E-2</v>
      </c>
      <c r="AK77" t="str">
        <f t="shared" si="45"/>
        <v/>
      </c>
      <c r="AQ77" s="14">
        <f t="shared" ref="AQ77:BI77" si="55">_xlfn.CHISQ.INV.RT(AQ36,1)</f>
        <v>0</v>
      </c>
      <c r="AR77" s="14">
        <f t="shared" si="55"/>
        <v>0</v>
      </c>
      <c r="AS77" s="14">
        <f t="shared" si="55"/>
        <v>5.1007325122695848</v>
      </c>
      <c r="AT77" s="14">
        <f t="shared" si="55"/>
        <v>3.2502868531364619</v>
      </c>
      <c r="AU77" s="14">
        <f t="shared" si="55"/>
        <v>0</v>
      </c>
      <c r="AV77" s="14">
        <f t="shared" si="55"/>
        <v>0</v>
      </c>
      <c r="AW77" s="14">
        <f t="shared" si="55"/>
        <v>0</v>
      </c>
      <c r="AX77" s="14">
        <f t="shared" si="55"/>
        <v>0</v>
      </c>
      <c r="AY77" s="14">
        <f t="shared" si="55"/>
        <v>0</v>
      </c>
      <c r="AZ77" s="14">
        <f t="shared" si="55"/>
        <v>0</v>
      </c>
      <c r="BA77" s="14">
        <f t="shared" si="55"/>
        <v>0</v>
      </c>
      <c r="BB77" s="14">
        <f t="shared" si="55"/>
        <v>0</v>
      </c>
      <c r="BC77" s="14">
        <f t="shared" si="55"/>
        <v>0</v>
      </c>
      <c r="BD77" s="14">
        <f t="shared" si="55"/>
        <v>1.0105147886597441</v>
      </c>
      <c r="BE77" s="14">
        <f t="shared" si="55"/>
        <v>22.95817460171472</v>
      </c>
      <c r="BF77" s="14">
        <f t="shared" si="55"/>
        <v>0</v>
      </c>
      <c r="BG77" s="14" t="e">
        <f t="shared" si="55"/>
        <v>#NUM!</v>
      </c>
      <c r="BH77" s="14">
        <f t="shared" si="55"/>
        <v>0</v>
      </c>
      <c r="BI77" s="14">
        <f t="shared" si="55"/>
        <v>33.817526214142333</v>
      </c>
      <c r="BL77" t="s">
        <v>920</v>
      </c>
    </row>
    <row r="78" spans="1:64" x14ac:dyDescent="0.25">
      <c r="A78" s="20" t="s">
        <v>122</v>
      </c>
      <c r="B78">
        <v>1</v>
      </c>
      <c r="C78" s="8">
        <v>1</v>
      </c>
      <c r="D78">
        <v>1</v>
      </c>
      <c r="E78">
        <v>0</v>
      </c>
      <c r="F78" s="8">
        <v>0</v>
      </c>
      <c r="G78">
        <v>0</v>
      </c>
      <c r="H78">
        <v>0</v>
      </c>
      <c r="I78" s="8">
        <v>0</v>
      </c>
      <c r="J78">
        <v>0</v>
      </c>
      <c r="K78">
        <v>0</v>
      </c>
      <c r="L78">
        <v>1</v>
      </c>
      <c r="M78">
        <v>1</v>
      </c>
      <c r="N78">
        <v>0</v>
      </c>
      <c r="O78">
        <v>0</v>
      </c>
      <c r="P78" s="8">
        <v>0</v>
      </c>
      <c r="Q78">
        <v>0</v>
      </c>
      <c r="R78">
        <v>0</v>
      </c>
      <c r="S78" s="8">
        <v>0</v>
      </c>
      <c r="T78">
        <v>0</v>
      </c>
      <c r="V78">
        <f t="shared" si="34"/>
        <v>4</v>
      </c>
      <c r="W78">
        <f t="shared" si="35"/>
        <v>1.6427104722792606E-4</v>
      </c>
      <c r="Y78">
        <v>1</v>
      </c>
      <c r="Z78">
        <v>1</v>
      </c>
      <c r="AB78">
        <f t="shared" si="36"/>
        <v>0.24525667351129363</v>
      </c>
      <c r="AC78">
        <f t="shared" si="37"/>
        <v>0.19191424576574564</v>
      </c>
      <c r="AD78">
        <f t="shared" si="38"/>
        <v>-1.6507066433629485</v>
      </c>
      <c r="AF78">
        <f t="shared" si="39"/>
        <v>1.3609845031905197</v>
      </c>
      <c r="AG78">
        <f t="shared" si="40"/>
        <v>0.4418107695757939</v>
      </c>
      <c r="AH78">
        <f t="shared" si="41"/>
        <v>0.28402745263558909</v>
      </c>
      <c r="AI78">
        <f t="shared" si="42"/>
        <v>-1.2586843812827939</v>
      </c>
      <c r="AJ78">
        <f t="shared" si="43"/>
        <v>0.39202226208015456</v>
      </c>
      <c r="AK78" t="str">
        <f t="shared" si="45"/>
        <v/>
      </c>
      <c r="AP78" s="9" t="s">
        <v>32</v>
      </c>
      <c r="AQ78" s="14">
        <f>_xlfn.CHISQ.DIST.RT(AQ79/$AO$49,1)</f>
        <v>0.24195171036182866</v>
      </c>
      <c r="AR78" s="14">
        <f>_xlfn.CHISQ.DIST.RT(AR79/$AO$49,1)</f>
        <v>2.656966098139601E-5</v>
      </c>
      <c r="AS78" s="14">
        <f t="shared" ref="AS78:BI78" si="56">_xlfn.CHISQ.DIST.RT(AS79/$AO$49,1)</f>
        <v>1</v>
      </c>
      <c r="AT78" s="14">
        <f t="shared" si="56"/>
        <v>1</v>
      </c>
      <c r="AU78" s="14">
        <f t="shared" si="56"/>
        <v>1</v>
      </c>
      <c r="AV78" s="14">
        <f t="shared" si="56"/>
        <v>1</v>
      </c>
      <c r="AW78" s="14">
        <f t="shared" si="56"/>
        <v>1</v>
      </c>
      <c r="AX78" s="14">
        <f t="shared" si="56"/>
        <v>1</v>
      </c>
      <c r="AY78" s="14">
        <f t="shared" si="56"/>
        <v>1</v>
      </c>
      <c r="AZ78" s="14">
        <f t="shared" si="56"/>
        <v>1</v>
      </c>
      <c r="BA78" s="14">
        <f t="shared" si="56"/>
        <v>1</v>
      </c>
      <c r="BB78" s="14">
        <f t="shared" si="56"/>
        <v>1</v>
      </c>
      <c r="BC78" s="14">
        <f t="shared" si="56"/>
        <v>0.18621439147821714</v>
      </c>
      <c r="BD78" s="14">
        <f t="shared" si="56"/>
        <v>1</v>
      </c>
      <c r="BE78" s="14" t="e">
        <f t="shared" si="56"/>
        <v>#NUM!</v>
      </c>
      <c r="BF78" s="14" t="e">
        <f t="shared" si="56"/>
        <v>#NUM!</v>
      </c>
      <c r="BG78" s="14">
        <f t="shared" si="56"/>
        <v>0.79514139335089862</v>
      </c>
      <c r="BH78" s="14" t="e">
        <f t="shared" si="56"/>
        <v>#NUM!</v>
      </c>
      <c r="BI78" s="14">
        <f t="shared" si="56"/>
        <v>1</v>
      </c>
      <c r="BL78" t="s">
        <v>921</v>
      </c>
    </row>
    <row r="79" spans="1:64" x14ac:dyDescent="0.25">
      <c r="A79" s="20" t="s">
        <v>123</v>
      </c>
      <c r="B79">
        <v>0</v>
      </c>
      <c r="C79" s="8">
        <v>0</v>
      </c>
      <c r="D79">
        <v>0</v>
      </c>
      <c r="E79">
        <v>0</v>
      </c>
      <c r="F79" s="8">
        <v>0</v>
      </c>
      <c r="G79">
        <v>0</v>
      </c>
      <c r="H79">
        <v>1</v>
      </c>
      <c r="I79" s="8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 s="8">
        <v>2</v>
      </c>
      <c r="Q79">
        <v>0</v>
      </c>
      <c r="R79">
        <v>0</v>
      </c>
      <c r="S79" s="8">
        <v>0</v>
      </c>
      <c r="T79">
        <v>2</v>
      </c>
      <c r="V79">
        <f t="shared" si="34"/>
        <v>5</v>
      </c>
      <c r="W79">
        <f t="shared" si="35"/>
        <v>2.0533880903490759E-4</v>
      </c>
      <c r="Y79">
        <v>0</v>
      </c>
      <c r="Z79">
        <v>0</v>
      </c>
      <c r="AB79">
        <f t="shared" si="36"/>
        <v>0.30657084188911704</v>
      </c>
      <c r="AC79">
        <f t="shared" si="37"/>
        <v>0.73596637908394491</v>
      </c>
      <c r="AD79">
        <f t="shared" si="38"/>
        <v>-0.30657084188911699</v>
      </c>
      <c r="AF79">
        <f t="shared" si="39"/>
        <v>0</v>
      </c>
      <c r="AG79">
        <f t="shared" si="40"/>
        <v>0.25256326665047441</v>
      </c>
      <c r="AH79">
        <f t="shared" si="41"/>
        <v>0.77680706530354315</v>
      </c>
      <c r="AI79">
        <f t="shared" si="42"/>
        <v>-0.25256326665047441</v>
      </c>
      <c r="AJ79">
        <f t="shared" si="43"/>
        <v>5.400757523864258E-2</v>
      </c>
      <c r="AK79" t="str">
        <f t="shared" si="45"/>
        <v/>
      </c>
      <c r="AQ79" s="14">
        <f t="shared" ref="AQ79:BI79" si="57">_xlfn.CHISQ.INV.RT(AQ38,1)</f>
        <v>2.9711346174763076</v>
      </c>
      <c r="AR79" s="14">
        <f t="shared" si="57"/>
        <v>38.297682243081198</v>
      </c>
      <c r="AS79" s="14">
        <f t="shared" si="57"/>
        <v>0</v>
      </c>
      <c r="AT79" s="14">
        <f t="shared" si="57"/>
        <v>0</v>
      </c>
      <c r="AU79" s="14">
        <f t="shared" si="57"/>
        <v>0</v>
      </c>
      <c r="AV79" s="14">
        <f t="shared" si="57"/>
        <v>0</v>
      </c>
      <c r="AW79" s="14">
        <f t="shared" si="57"/>
        <v>0</v>
      </c>
      <c r="AX79" s="14">
        <f t="shared" si="57"/>
        <v>0</v>
      </c>
      <c r="AY79" s="14">
        <f t="shared" si="57"/>
        <v>0</v>
      </c>
      <c r="AZ79" s="14">
        <f t="shared" si="57"/>
        <v>0</v>
      </c>
      <c r="BA79" s="14">
        <f t="shared" si="57"/>
        <v>0</v>
      </c>
      <c r="BB79" s="14">
        <f t="shared" si="57"/>
        <v>0</v>
      </c>
      <c r="BC79" s="14">
        <f t="shared" si="57"/>
        <v>3.7916776689717171</v>
      </c>
      <c r="BD79" s="14">
        <f t="shared" si="57"/>
        <v>0</v>
      </c>
      <c r="BE79" s="14" t="e">
        <f t="shared" si="57"/>
        <v>#NUM!</v>
      </c>
      <c r="BF79" s="14" t="e">
        <f t="shared" si="57"/>
        <v>#NUM!</v>
      </c>
      <c r="BG79" s="14">
        <f t="shared" si="57"/>
        <v>0.14628618177357566</v>
      </c>
      <c r="BH79" s="14" t="e">
        <f t="shared" si="57"/>
        <v>#NUM!</v>
      </c>
      <c r="BI79" s="14">
        <f t="shared" si="57"/>
        <v>0</v>
      </c>
      <c r="BL79" t="s">
        <v>922</v>
      </c>
    </row>
    <row r="80" spans="1:64" x14ac:dyDescent="0.25">
      <c r="A80" s="20" t="s">
        <v>124</v>
      </c>
      <c r="B80">
        <v>0</v>
      </c>
      <c r="C80" s="8">
        <v>4</v>
      </c>
      <c r="D80">
        <v>7</v>
      </c>
      <c r="E80">
        <v>0</v>
      </c>
      <c r="F80" s="8">
        <v>2</v>
      </c>
      <c r="G80">
        <v>3</v>
      </c>
      <c r="H80">
        <v>4</v>
      </c>
      <c r="I80" s="8">
        <v>0</v>
      </c>
      <c r="J80">
        <v>3</v>
      </c>
      <c r="K80">
        <v>1</v>
      </c>
      <c r="L80">
        <v>1</v>
      </c>
      <c r="M80">
        <v>2</v>
      </c>
      <c r="N80">
        <v>1</v>
      </c>
      <c r="O80">
        <v>2</v>
      </c>
      <c r="P80" s="8">
        <v>1</v>
      </c>
      <c r="Q80">
        <v>0</v>
      </c>
      <c r="R80">
        <v>4</v>
      </c>
      <c r="S80" s="8">
        <v>3</v>
      </c>
      <c r="T80">
        <v>28</v>
      </c>
      <c r="V80">
        <f t="shared" si="34"/>
        <v>66</v>
      </c>
      <c r="W80">
        <f t="shared" si="35"/>
        <v>2.7104722792607801E-3</v>
      </c>
      <c r="Y80">
        <v>0</v>
      </c>
      <c r="Z80">
        <v>1</v>
      </c>
      <c r="AB80">
        <f t="shared" si="36"/>
        <v>4.0467351129363447</v>
      </c>
      <c r="AC80">
        <f t="shared" si="37"/>
        <v>1.7479349683003013E-2</v>
      </c>
      <c r="AD80">
        <f t="shared" si="38"/>
        <v>-4.0467351129363447</v>
      </c>
      <c r="AF80">
        <f t="shared" si="39"/>
        <v>1.3609845031905197</v>
      </c>
      <c r="AG80">
        <f t="shared" si="40"/>
        <v>3.5735952760416767</v>
      </c>
      <c r="AH80">
        <f t="shared" si="41"/>
        <v>2.8054807367667599E-2</v>
      </c>
      <c r="AI80">
        <f t="shared" si="42"/>
        <v>-3.5735952760416767</v>
      </c>
      <c r="AJ80">
        <f t="shared" si="43"/>
        <v>0.47313983689466799</v>
      </c>
      <c r="AK80">
        <f t="shared" si="45"/>
        <v>3.5735952760416771</v>
      </c>
      <c r="AP80" s="9" t="s">
        <v>33</v>
      </c>
      <c r="AQ80" s="14">
        <f>_xlfn.CHISQ.DIST.RT(AQ81/$AO$49,1)</f>
        <v>0.40945998720205695</v>
      </c>
      <c r="AR80" s="14">
        <f>_xlfn.CHISQ.DIST.RT(AR81/$AO$49,1)</f>
        <v>1</v>
      </c>
      <c r="AS80" s="14" t="e">
        <f t="shared" ref="AS80:BI80" si="58">_xlfn.CHISQ.DIST.RT(AS81/$AO$49,1)</f>
        <v>#NUM!</v>
      </c>
      <c r="AT80" s="14">
        <f t="shared" si="58"/>
        <v>1</v>
      </c>
      <c r="AU80" s="14">
        <f t="shared" si="58"/>
        <v>1</v>
      </c>
      <c r="AV80" s="15">
        <f t="shared" si="58"/>
        <v>1.5621911584199566E-6</v>
      </c>
      <c r="AW80" s="14">
        <f t="shared" si="58"/>
        <v>1</v>
      </c>
      <c r="AX80" s="14">
        <f t="shared" si="58"/>
        <v>0.7243246264134775</v>
      </c>
      <c r="AY80" s="14" t="e">
        <f t="shared" si="58"/>
        <v>#NUM!</v>
      </c>
      <c r="AZ80" s="14">
        <f t="shared" si="58"/>
        <v>1</v>
      </c>
      <c r="BA80" s="14">
        <f t="shared" si="58"/>
        <v>1</v>
      </c>
      <c r="BB80" s="14">
        <f t="shared" si="58"/>
        <v>1</v>
      </c>
      <c r="BC80" s="14">
        <f t="shared" si="58"/>
        <v>1</v>
      </c>
      <c r="BD80" s="14">
        <f t="shared" si="58"/>
        <v>1</v>
      </c>
      <c r="BE80" s="14">
        <f t="shared" si="58"/>
        <v>0.96233161678785006</v>
      </c>
      <c r="BF80" s="14">
        <f t="shared" si="58"/>
        <v>1</v>
      </c>
      <c r="BG80" s="14" t="e">
        <f t="shared" si="58"/>
        <v>#NUM!</v>
      </c>
      <c r="BH80" s="14">
        <f t="shared" si="58"/>
        <v>1</v>
      </c>
      <c r="BI80" s="14" t="e">
        <f t="shared" si="58"/>
        <v>#NUM!</v>
      </c>
      <c r="BL80" t="s">
        <v>923</v>
      </c>
    </row>
    <row r="81" spans="1:64" x14ac:dyDescent="0.25">
      <c r="A81" s="20" t="s">
        <v>125</v>
      </c>
      <c r="B81">
        <v>1</v>
      </c>
      <c r="C81" s="8">
        <v>3</v>
      </c>
      <c r="D81">
        <v>1</v>
      </c>
      <c r="E81">
        <v>1</v>
      </c>
      <c r="F81" s="8">
        <v>1</v>
      </c>
      <c r="G81">
        <v>3</v>
      </c>
      <c r="H81">
        <v>1</v>
      </c>
      <c r="I81" s="8">
        <v>0</v>
      </c>
      <c r="J81">
        <v>0</v>
      </c>
      <c r="K81">
        <v>0</v>
      </c>
      <c r="L81">
        <v>1</v>
      </c>
      <c r="M81">
        <v>1</v>
      </c>
      <c r="N81">
        <v>1</v>
      </c>
      <c r="O81">
        <v>1</v>
      </c>
      <c r="P81" s="8">
        <v>2</v>
      </c>
      <c r="Q81">
        <v>2</v>
      </c>
      <c r="R81">
        <v>4</v>
      </c>
      <c r="S81" s="8">
        <v>1</v>
      </c>
      <c r="T81">
        <v>5</v>
      </c>
      <c r="V81">
        <f t="shared" si="34"/>
        <v>28</v>
      </c>
      <c r="W81">
        <f t="shared" si="35"/>
        <v>1.1498973305954826E-3</v>
      </c>
      <c r="Y81">
        <v>1</v>
      </c>
      <c r="Z81">
        <v>1</v>
      </c>
      <c r="AB81">
        <f t="shared" si="36"/>
        <v>1.7167967145790555</v>
      </c>
      <c r="AC81">
        <f t="shared" si="37"/>
        <v>0.30840650790004159</v>
      </c>
      <c r="AD81">
        <f t="shared" si="38"/>
        <v>-1.176336535375397</v>
      </c>
      <c r="AF81">
        <f t="shared" si="39"/>
        <v>1.3609845031905197</v>
      </c>
      <c r="AG81">
        <f t="shared" si="40"/>
        <v>1.6541144494980713</v>
      </c>
      <c r="AH81">
        <f t="shared" si="41"/>
        <v>0.31636816650404087</v>
      </c>
      <c r="AI81">
        <f t="shared" si="42"/>
        <v>-1.1508486597051848</v>
      </c>
      <c r="AJ81">
        <f t="shared" si="43"/>
        <v>2.5487875670212157E-2</v>
      </c>
      <c r="AK81">
        <f t="shared" si="45"/>
        <v>0.25866753849589885</v>
      </c>
      <c r="AP81" s="9"/>
      <c r="AQ81" s="14">
        <f t="shared" ref="AQ81:BI81" si="59">_xlfn.CHISQ.INV.RT(AQ40,1)</f>
        <v>1.4763988516315303</v>
      </c>
      <c r="AR81" s="14">
        <f t="shared" si="59"/>
        <v>0</v>
      </c>
      <c r="AS81" s="14" t="e">
        <f t="shared" si="59"/>
        <v>#NUM!</v>
      </c>
      <c r="AT81" s="14">
        <f t="shared" si="59"/>
        <v>0</v>
      </c>
      <c r="AU81" s="14">
        <f t="shared" si="59"/>
        <v>0</v>
      </c>
      <c r="AV81" s="15">
        <f t="shared" si="59"/>
        <v>50.061632278900909</v>
      </c>
      <c r="AW81" s="14">
        <f t="shared" si="59"/>
        <v>0</v>
      </c>
      <c r="AX81" s="14">
        <f t="shared" si="59"/>
        <v>0.2699191171932398</v>
      </c>
      <c r="AY81" s="14" t="e">
        <f t="shared" si="59"/>
        <v>#NUM!</v>
      </c>
      <c r="AZ81" s="14">
        <f t="shared" si="59"/>
        <v>0</v>
      </c>
      <c r="BA81" s="14">
        <f t="shared" si="59"/>
        <v>0</v>
      </c>
      <c r="BB81" s="14">
        <f t="shared" si="59"/>
        <v>0</v>
      </c>
      <c r="BC81" s="14">
        <f t="shared" si="59"/>
        <v>0</v>
      </c>
      <c r="BD81" s="14">
        <f t="shared" si="59"/>
        <v>0</v>
      </c>
      <c r="BE81" s="14">
        <f t="shared" si="59"/>
        <v>4.8401232043033876E-3</v>
      </c>
      <c r="BF81" s="14">
        <f t="shared" si="59"/>
        <v>0</v>
      </c>
      <c r="BG81" s="14" t="e">
        <f t="shared" si="59"/>
        <v>#NUM!</v>
      </c>
      <c r="BH81" s="14">
        <f t="shared" si="59"/>
        <v>0</v>
      </c>
      <c r="BI81" s="14" t="e">
        <f t="shared" si="59"/>
        <v>#NUM!</v>
      </c>
      <c r="BL81" t="s">
        <v>924</v>
      </c>
    </row>
    <row r="82" spans="1:64" x14ac:dyDescent="0.25">
      <c r="A82" s="20" t="s">
        <v>126</v>
      </c>
      <c r="B82">
        <v>30</v>
      </c>
      <c r="C82" s="8">
        <v>36</v>
      </c>
      <c r="D82">
        <v>29</v>
      </c>
      <c r="E82">
        <v>7</v>
      </c>
      <c r="F82" s="8">
        <v>21</v>
      </c>
      <c r="G82">
        <v>7</v>
      </c>
      <c r="H82">
        <v>35</v>
      </c>
      <c r="I82" s="8">
        <v>5</v>
      </c>
      <c r="J82">
        <v>10</v>
      </c>
      <c r="K82">
        <v>9</v>
      </c>
      <c r="L82">
        <v>16</v>
      </c>
      <c r="M82">
        <v>31</v>
      </c>
      <c r="N82">
        <v>15</v>
      </c>
      <c r="O82">
        <v>18</v>
      </c>
      <c r="P82" s="8">
        <v>27</v>
      </c>
      <c r="Q82">
        <v>29</v>
      </c>
      <c r="R82">
        <v>14</v>
      </c>
      <c r="S82" s="8">
        <v>84</v>
      </c>
      <c r="T82">
        <v>125</v>
      </c>
      <c r="V82">
        <f t="shared" si="34"/>
        <v>518</v>
      </c>
      <c r="W82">
        <f t="shared" si="35"/>
        <v>2.1273100616016428E-2</v>
      </c>
      <c r="Y82">
        <v>30</v>
      </c>
      <c r="Z82">
        <v>16</v>
      </c>
      <c r="AB82">
        <f t="shared" si="36"/>
        <v>31.760739219712526</v>
      </c>
      <c r="AC82">
        <f t="shared" si="37"/>
        <v>6.9110525996433622E-2</v>
      </c>
      <c r="AD82">
        <f t="shared" si="38"/>
        <v>-2.6720482299045618</v>
      </c>
      <c r="AF82">
        <f t="shared" si="39"/>
        <v>21.775752051048315</v>
      </c>
      <c r="AG82">
        <f t="shared" si="40"/>
        <v>30.001716925075783</v>
      </c>
      <c r="AH82">
        <f t="shared" si="41"/>
        <v>7.2634522903155044E-2</v>
      </c>
      <c r="AI82">
        <f t="shared" si="42"/>
        <v>-2.6223149480941572</v>
      </c>
      <c r="AJ82">
        <f t="shared" si="43"/>
        <v>4.9733281810404595E-2</v>
      </c>
      <c r="AK82">
        <f t="shared" si="45"/>
        <v>9.8255433954484832E-8</v>
      </c>
      <c r="BL82" t="s">
        <v>925</v>
      </c>
    </row>
    <row r="83" spans="1:64" x14ac:dyDescent="0.25">
      <c r="A83" s="20" t="s">
        <v>127</v>
      </c>
      <c r="B83">
        <v>0</v>
      </c>
      <c r="C83" s="8">
        <v>1</v>
      </c>
      <c r="D83">
        <v>3</v>
      </c>
      <c r="E83">
        <v>2</v>
      </c>
      <c r="F83" s="8">
        <v>2</v>
      </c>
      <c r="G83">
        <v>2</v>
      </c>
      <c r="H83">
        <v>0</v>
      </c>
      <c r="I83" s="8">
        <v>1</v>
      </c>
      <c r="J83">
        <v>1</v>
      </c>
      <c r="K83">
        <v>2</v>
      </c>
      <c r="L83">
        <v>3</v>
      </c>
      <c r="M83">
        <v>3</v>
      </c>
      <c r="N83">
        <v>2</v>
      </c>
      <c r="O83">
        <v>1</v>
      </c>
      <c r="P83" s="8">
        <v>1</v>
      </c>
      <c r="Q83">
        <v>5</v>
      </c>
      <c r="R83">
        <v>2</v>
      </c>
      <c r="S83" s="8">
        <v>7</v>
      </c>
      <c r="T83">
        <v>17</v>
      </c>
      <c r="V83">
        <f t="shared" si="34"/>
        <v>55</v>
      </c>
      <c r="W83">
        <f t="shared" si="35"/>
        <v>2.2587268993839835E-3</v>
      </c>
      <c r="Y83">
        <v>0</v>
      </c>
      <c r="Z83">
        <v>3</v>
      </c>
      <c r="AB83">
        <f t="shared" si="36"/>
        <v>3.3722792607802874</v>
      </c>
      <c r="AC83">
        <f t="shared" si="37"/>
        <v>3.4311343651592885E-2</v>
      </c>
      <c r="AD83">
        <f t="shared" si="38"/>
        <v>-3.3722792607802874</v>
      </c>
      <c r="AF83">
        <f t="shared" si="39"/>
        <v>4.082953509571559</v>
      </c>
      <c r="AG83">
        <f t="shared" si="40"/>
        <v>3.4974764019214617</v>
      </c>
      <c r="AH83">
        <f t="shared" si="41"/>
        <v>3.0273685718769743E-2</v>
      </c>
      <c r="AI83">
        <f t="shared" si="42"/>
        <v>-3.4974764019214617</v>
      </c>
      <c r="AJ83">
        <f t="shared" si="43"/>
        <v>-0.12519714114117431</v>
      </c>
      <c r="AK83">
        <f t="shared" si="45"/>
        <v>3.4974764019214617</v>
      </c>
      <c r="BL83" t="s">
        <v>926</v>
      </c>
    </row>
    <row r="84" spans="1:64" x14ac:dyDescent="0.25">
      <c r="A84" s="20" t="s">
        <v>128</v>
      </c>
      <c r="B84">
        <v>18</v>
      </c>
      <c r="C84" s="8">
        <v>33</v>
      </c>
      <c r="D84">
        <v>19</v>
      </c>
      <c r="E84">
        <v>2</v>
      </c>
      <c r="F84" s="8">
        <v>18</v>
      </c>
      <c r="G84">
        <v>9</v>
      </c>
      <c r="H84">
        <v>27</v>
      </c>
      <c r="I84" s="8">
        <v>5</v>
      </c>
      <c r="J84">
        <v>4</v>
      </c>
      <c r="K84">
        <v>12</v>
      </c>
      <c r="L84">
        <v>11</v>
      </c>
      <c r="M84">
        <v>13</v>
      </c>
      <c r="N84">
        <v>16</v>
      </c>
      <c r="O84">
        <v>8</v>
      </c>
      <c r="P84" s="8">
        <v>16</v>
      </c>
      <c r="Q84">
        <v>18</v>
      </c>
      <c r="R84">
        <v>8</v>
      </c>
      <c r="S84" s="8">
        <v>38</v>
      </c>
      <c r="T84">
        <v>72</v>
      </c>
      <c r="V84">
        <f t="shared" si="34"/>
        <v>329</v>
      </c>
      <c r="W84">
        <f t="shared" si="35"/>
        <v>1.3511293634496919E-2</v>
      </c>
      <c r="Y84">
        <v>18</v>
      </c>
      <c r="Z84">
        <v>11</v>
      </c>
      <c r="AB84">
        <f t="shared" si="36"/>
        <v>20.172361396303899</v>
      </c>
      <c r="AC84">
        <f t="shared" si="37"/>
        <v>8.2896283576230412E-2</v>
      </c>
      <c r="AD84">
        <f t="shared" si="38"/>
        <v>-2.4901650480480781</v>
      </c>
      <c r="AF84">
        <f t="shared" si="39"/>
        <v>14.970829535095715</v>
      </c>
      <c r="AG84">
        <f t="shared" si="40"/>
        <v>19.256024664410774</v>
      </c>
      <c r="AH84">
        <f t="shared" si="41"/>
        <v>8.9757992005316922E-2</v>
      </c>
      <c r="AI84">
        <f t="shared" si="42"/>
        <v>-2.4106382081652322</v>
      </c>
      <c r="AJ84">
        <f t="shared" si="43"/>
        <v>7.9526839882845923E-2</v>
      </c>
      <c r="AK84">
        <f t="shared" si="45"/>
        <v>8.1927499839773918E-2</v>
      </c>
      <c r="BL84" t="s">
        <v>927</v>
      </c>
    </row>
    <row r="85" spans="1:64" x14ac:dyDescent="0.25">
      <c r="A85" s="20" t="s">
        <v>129</v>
      </c>
      <c r="B85">
        <v>6</v>
      </c>
      <c r="C85" s="8">
        <v>11</v>
      </c>
      <c r="D85">
        <v>4</v>
      </c>
      <c r="E85">
        <v>1</v>
      </c>
      <c r="F85" s="8">
        <v>8</v>
      </c>
      <c r="G85">
        <v>5</v>
      </c>
      <c r="H85">
        <v>18</v>
      </c>
      <c r="I85" s="8">
        <v>3</v>
      </c>
      <c r="J85">
        <v>1</v>
      </c>
      <c r="K85">
        <v>8</v>
      </c>
      <c r="L85">
        <v>4</v>
      </c>
      <c r="M85">
        <v>6</v>
      </c>
      <c r="N85">
        <v>7</v>
      </c>
      <c r="O85">
        <v>2</v>
      </c>
      <c r="P85" s="8">
        <v>9</v>
      </c>
      <c r="Q85">
        <v>8</v>
      </c>
      <c r="R85">
        <v>4</v>
      </c>
      <c r="S85" s="8">
        <v>19</v>
      </c>
      <c r="T85">
        <v>31</v>
      </c>
      <c r="V85">
        <f t="shared" si="34"/>
        <v>149</v>
      </c>
      <c r="W85">
        <f t="shared" si="35"/>
        <v>6.1190965092402464E-3</v>
      </c>
      <c r="Y85">
        <v>6</v>
      </c>
      <c r="Z85">
        <v>4</v>
      </c>
      <c r="AB85">
        <f t="shared" si="36"/>
        <v>9.1358110882956876</v>
      </c>
      <c r="AC85">
        <f t="shared" si="37"/>
        <v>8.6999713758747363E-2</v>
      </c>
      <c r="AD85">
        <f t="shared" si="38"/>
        <v>-2.4418504504623066</v>
      </c>
      <c r="AF85">
        <f t="shared" si="39"/>
        <v>5.4439380127620787</v>
      </c>
      <c r="AG85">
        <f t="shared" si="40"/>
        <v>8.4854259712057942</v>
      </c>
      <c r="AH85">
        <f t="shared" si="41"/>
        <v>0.10703744188796463</v>
      </c>
      <c r="AI85">
        <f t="shared" si="42"/>
        <v>-2.2345765815428349</v>
      </c>
      <c r="AJ85">
        <f t="shared" si="43"/>
        <v>0.20727386891947175</v>
      </c>
      <c r="AK85">
        <f t="shared" si="45"/>
        <v>0.72799436107347881</v>
      </c>
      <c r="BL85" t="s">
        <v>927</v>
      </c>
    </row>
    <row r="86" spans="1:64" x14ac:dyDescent="0.25">
      <c r="A86" s="20" t="s">
        <v>130</v>
      </c>
      <c r="B86">
        <v>0</v>
      </c>
      <c r="C86" s="8">
        <v>1</v>
      </c>
      <c r="D86">
        <v>1</v>
      </c>
      <c r="E86">
        <v>0</v>
      </c>
      <c r="F86" s="8">
        <v>0</v>
      </c>
      <c r="G86">
        <v>1</v>
      </c>
      <c r="H86">
        <v>2</v>
      </c>
      <c r="I86" s="8">
        <v>1</v>
      </c>
      <c r="J86">
        <v>0</v>
      </c>
      <c r="K86">
        <v>1</v>
      </c>
      <c r="L86">
        <v>4</v>
      </c>
      <c r="M86">
        <v>3</v>
      </c>
      <c r="N86">
        <v>2</v>
      </c>
      <c r="O86">
        <v>0</v>
      </c>
      <c r="P86" s="8">
        <v>1</v>
      </c>
      <c r="Q86">
        <v>1</v>
      </c>
      <c r="R86">
        <v>4</v>
      </c>
      <c r="S86" s="8">
        <v>3</v>
      </c>
      <c r="T86">
        <v>22</v>
      </c>
      <c r="V86">
        <f t="shared" si="34"/>
        <v>47</v>
      </c>
      <c r="W86">
        <f t="shared" si="35"/>
        <v>1.9301848049281315E-3</v>
      </c>
      <c r="Y86">
        <v>0</v>
      </c>
      <c r="Z86">
        <v>4</v>
      </c>
      <c r="AB86">
        <f t="shared" si="36"/>
        <v>2.8817659137577003</v>
      </c>
      <c r="AC86">
        <f t="shared" si="37"/>
        <v>5.6035721159425712E-2</v>
      </c>
      <c r="AD86">
        <f t="shared" si="38"/>
        <v>-2.8817659137577003</v>
      </c>
      <c r="AF86">
        <f t="shared" si="39"/>
        <v>5.4439380127620787</v>
      </c>
      <c r="AG86">
        <f t="shared" si="40"/>
        <v>3.3331353315361172</v>
      </c>
      <c r="AH86">
        <f t="shared" si="41"/>
        <v>3.56810575613895E-2</v>
      </c>
      <c r="AI86">
        <f t="shared" si="42"/>
        <v>-3.3331353315361172</v>
      </c>
      <c r="AJ86">
        <f t="shared" si="43"/>
        <v>-0.45136941777841688</v>
      </c>
      <c r="AK86">
        <f t="shared" si="45"/>
        <v>3.3331353315361172</v>
      </c>
      <c r="BL86" t="s">
        <v>928</v>
      </c>
    </row>
    <row r="87" spans="1:64" x14ac:dyDescent="0.25">
      <c r="A87" s="20" t="s">
        <v>131</v>
      </c>
      <c r="B87">
        <v>21</v>
      </c>
      <c r="C87" s="8">
        <v>12</v>
      </c>
      <c r="D87">
        <v>35</v>
      </c>
      <c r="E87">
        <v>2</v>
      </c>
      <c r="F87" s="8">
        <v>15</v>
      </c>
      <c r="G87">
        <v>21</v>
      </c>
      <c r="H87">
        <v>34</v>
      </c>
      <c r="I87" s="8">
        <v>10</v>
      </c>
      <c r="J87">
        <v>7</v>
      </c>
      <c r="K87">
        <v>13</v>
      </c>
      <c r="L87">
        <v>23</v>
      </c>
      <c r="M87">
        <v>25</v>
      </c>
      <c r="N87">
        <v>8</v>
      </c>
      <c r="O87">
        <v>13</v>
      </c>
      <c r="P87" s="8">
        <v>6</v>
      </c>
      <c r="Q87">
        <v>6</v>
      </c>
      <c r="R87">
        <v>8</v>
      </c>
      <c r="S87" s="8">
        <v>32</v>
      </c>
      <c r="T87">
        <v>101</v>
      </c>
      <c r="V87">
        <f t="shared" si="34"/>
        <v>371</v>
      </c>
      <c r="W87">
        <f t="shared" si="35"/>
        <v>1.5236139630390144E-2</v>
      </c>
      <c r="Y87">
        <v>21</v>
      </c>
      <c r="Z87">
        <v>23</v>
      </c>
      <c r="AB87">
        <f t="shared" si="36"/>
        <v>22.747556468172483</v>
      </c>
      <c r="AC87">
        <f t="shared" si="37"/>
        <v>8.0937097320150447E-2</v>
      </c>
      <c r="AD87">
        <f t="shared" si="38"/>
        <v>-2.5140830022957088</v>
      </c>
      <c r="AF87">
        <f t="shared" si="39"/>
        <v>31.30264357338195</v>
      </c>
      <c r="AG87">
        <f t="shared" si="40"/>
        <v>24.254677979339732</v>
      </c>
      <c r="AH87">
        <f t="shared" si="41"/>
        <v>6.8974578500971592E-2</v>
      </c>
      <c r="AI87">
        <f t="shared" si="42"/>
        <v>-2.6740172697931226</v>
      </c>
      <c r="AJ87">
        <f t="shared" si="43"/>
        <v>-0.1599342674974138</v>
      </c>
      <c r="AK87">
        <f t="shared" si="45"/>
        <v>0.43673755463676228</v>
      </c>
      <c r="BL87" t="s">
        <v>929</v>
      </c>
    </row>
    <row r="88" spans="1:64" x14ac:dyDescent="0.25">
      <c r="A88" s="20" t="s">
        <v>132</v>
      </c>
      <c r="B88">
        <v>0</v>
      </c>
      <c r="C88" s="8">
        <v>0</v>
      </c>
      <c r="D88">
        <v>3</v>
      </c>
      <c r="E88">
        <v>0</v>
      </c>
      <c r="F88" s="8">
        <v>0</v>
      </c>
      <c r="G88">
        <v>0</v>
      </c>
      <c r="H88">
        <v>0</v>
      </c>
      <c r="I88" s="8">
        <v>0</v>
      </c>
      <c r="J88">
        <v>1</v>
      </c>
      <c r="K88">
        <v>0</v>
      </c>
      <c r="L88">
        <v>0</v>
      </c>
      <c r="M88">
        <v>0</v>
      </c>
      <c r="N88">
        <v>0</v>
      </c>
      <c r="O88">
        <v>0</v>
      </c>
      <c r="P88" s="8">
        <v>0</v>
      </c>
      <c r="Q88">
        <v>0</v>
      </c>
      <c r="R88">
        <v>3</v>
      </c>
      <c r="S88" s="8">
        <v>1</v>
      </c>
      <c r="T88">
        <v>10</v>
      </c>
      <c r="V88">
        <f t="shared" si="34"/>
        <v>18</v>
      </c>
      <c r="W88">
        <f t="shared" si="35"/>
        <v>7.3921971252566732E-4</v>
      </c>
      <c r="Y88">
        <v>0</v>
      </c>
      <c r="Z88">
        <v>0</v>
      </c>
      <c r="AB88">
        <f t="shared" si="36"/>
        <v>1.1036550308008213</v>
      </c>
      <c r="AC88">
        <f t="shared" si="37"/>
        <v>0.33165665038204106</v>
      </c>
      <c r="AD88">
        <f t="shared" si="38"/>
        <v>-1.1036550308008213</v>
      </c>
      <c r="AF88">
        <f t="shared" si="39"/>
        <v>0</v>
      </c>
      <c r="AG88">
        <f t="shared" si="40"/>
        <v>0.9092277599417079</v>
      </c>
      <c r="AH88">
        <f t="shared" si="41"/>
        <v>0.40283518941837732</v>
      </c>
      <c r="AI88">
        <f t="shared" si="42"/>
        <v>-0.9092277599417079</v>
      </c>
      <c r="AJ88">
        <f t="shared" si="43"/>
        <v>0.19442727085911338</v>
      </c>
      <c r="AK88" t="str">
        <f t="shared" si="45"/>
        <v/>
      </c>
      <c r="BL88" t="s">
        <v>929</v>
      </c>
    </row>
    <row r="89" spans="1:64" x14ac:dyDescent="0.25">
      <c r="A89" s="20" t="s">
        <v>133</v>
      </c>
      <c r="B89">
        <v>4</v>
      </c>
      <c r="C89" s="8">
        <v>2</v>
      </c>
      <c r="D89">
        <v>2</v>
      </c>
      <c r="E89">
        <v>0</v>
      </c>
      <c r="F89" s="8">
        <v>0</v>
      </c>
      <c r="G89">
        <v>2</v>
      </c>
      <c r="H89">
        <v>3</v>
      </c>
      <c r="I89" s="8">
        <v>0</v>
      </c>
      <c r="J89">
        <v>0</v>
      </c>
      <c r="K89">
        <v>0</v>
      </c>
      <c r="L89">
        <v>1</v>
      </c>
      <c r="M89">
        <v>6</v>
      </c>
      <c r="N89">
        <v>2</v>
      </c>
      <c r="O89">
        <v>1</v>
      </c>
      <c r="P89" s="8">
        <v>5</v>
      </c>
      <c r="Q89">
        <v>5</v>
      </c>
      <c r="R89">
        <v>4</v>
      </c>
      <c r="S89" s="8">
        <v>7</v>
      </c>
      <c r="T89">
        <v>12</v>
      </c>
      <c r="V89">
        <f t="shared" si="34"/>
        <v>52</v>
      </c>
      <c r="W89">
        <f t="shared" si="35"/>
        <v>2.1355236139630391E-3</v>
      </c>
      <c r="Y89">
        <v>4</v>
      </c>
      <c r="Z89">
        <v>1</v>
      </c>
      <c r="AB89">
        <f t="shared" si="36"/>
        <v>3.1883367556468172</v>
      </c>
      <c r="AC89">
        <f t="shared" si="37"/>
        <v>0.17756952873981738</v>
      </c>
      <c r="AD89">
        <f t="shared" si="38"/>
        <v>-1.7283930355552355</v>
      </c>
      <c r="AF89">
        <f t="shared" si="39"/>
        <v>1.3609845031905197</v>
      </c>
      <c r="AG89">
        <f t="shared" si="40"/>
        <v>2.8664181294203486</v>
      </c>
      <c r="AH89">
        <f t="shared" si="41"/>
        <v>0.16005798668969051</v>
      </c>
      <c r="AI89">
        <f t="shared" si="42"/>
        <v>-1.8322191125948537</v>
      </c>
      <c r="AJ89">
        <f t="shared" si="43"/>
        <v>-0.10382607703961821</v>
      </c>
      <c r="AK89">
        <f t="shared" si="45"/>
        <v>0.44829742183033072</v>
      </c>
      <c r="BL89" t="s">
        <v>930</v>
      </c>
    </row>
    <row r="90" spans="1:64" x14ac:dyDescent="0.25">
      <c r="A90" s="20" t="s">
        <v>134</v>
      </c>
      <c r="B90">
        <v>0</v>
      </c>
      <c r="C90" s="8">
        <v>0</v>
      </c>
      <c r="D90">
        <v>4</v>
      </c>
      <c r="E90">
        <v>0</v>
      </c>
      <c r="F90" s="8">
        <v>0</v>
      </c>
      <c r="G90">
        <v>0</v>
      </c>
      <c r="H90">
        <v>0</v>
      </c>
      <c r="I90" s="8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2</v>
      </c>
      <c r="P90" s="8">
        <v>2</v>
      </c>
      <c r="Q90">
        <v>2</v>
      </c>
      <c r="R90">
        <v>3</v>
      </c>
      <c r="S90" s="8">
        <v>6</v>
      </c>
      <c r="T90">
        <v>10</v>
      </c>
      <c r="V90">
        <f t="shared" si="34"/>
        <v>29</v>
      </c>
      <c r="W90">
        <f t="shared" si="35"/>
        <v>1.1909650924024641E-3</v>
      </c>
      <c r="Y90">
        <v>0</v>
      </c>
      <c r="Z90">
        <v>0</v>
      </c>
      <c r="AB90">
        <f t="shared" si="36"/>
        <v>1.778110882956879</v>
      </c>
      <c r="AC90">
        <f t="shared" si="37"/>
        <v>0.16895702557110551</v>
      </c>
      <c r="AD90">
        <f t="shared" si="38"/>
        <v>-1.778110882956879</v>
      </c>
      <c r="AF90">
        <f t="shared" si="39"/>
        <v>0</v>
      </c>
      <c r="AG90">
        <f t="shared" si="40"/>
        <v>1.4648669465727517</v>
      </c>
      <c r="AH90">
        <f t="shared" si="41"/>
        <v>0.23110873924156025</v>
      </c>
      <c r="AI90">
        <f t="shared" si="42"/>
        <v>-1.4648669465727517</v>
      </c>
      <c r="AJ90">
        <f t="shared" si="43"/>
        <v>0.31324393638412729</v>
      </c>
      <c r="AK90">
        <f t="shared" si="45"/>
        <v>1.4648669465727517</v>
      </c>
      <c r="BL90" t="s">
        <v>931</v>
      </c>
    </row>
    <row r="91" spans="1:64" x14ac:dyDescent="0.25">
      <c r="A91" s="20" t="s">
        <v>135</v>
      </c>
      <c r="B91">
        <v>1</v>
      </c>
      <c r="C91" s="8">
        <v>2</v>
      </c>
      <c r="D91">
        <v>2</v>
      </c>
      <c r="E91">
        <v>0</v>
      </c>
      <c r="F91" s="8">
        <v>0</v>
      </c>
      <c r="G91">
        <v>0</v>
      </c>
      <c r="H91">
        <v>1</v>
      </c>
      <c r="I91" s="8">
        <v>0</v>
      </c>
      <c r="J91">
        <v>1</v>
      </c>
      <c r="K91">
        <v>1</v>
      </c>
      <c r="L91">
        <v>0</v>
      </c>
      <c r="M91">
        <v>2</v>
      </c>
      <c r="N91">
        <v>1</v>
      </c>
      <c r="O91">
        <v>1</v>
      </c>
      <c r="P91" s="8">
        <v>1</v>
      </c>
      <c r="Q91">
        <v>2</v>
      </c>
      <c r="R91">
        <v>3</v>
      </c>
      <c r="S91" s="8">
        <v>6</v>
      </c>
      <c r="T91">
        <v>2</v>
      </c>
      <c r="V91">
        <f t="shared" si="34"/>
        <v>25</v>
      </c>
      <c r="W91">
        <f t="shared" si="35"/>
        <v>1.026694045174538E-3</v>
      </c>
      <c r="Y91">
        <v>1</v>
      </c>
      <c r="Z91">
        <v>0</v>
      </c>
      <c r="AB91">
        <f t="shared" si="36"/>
        <v>1.5328542094455853</v>
      </c>
      <c r="AC91">
        <f t="shared" si="37"/>
        <v>0.33097159746523952</v>
      </c>
      <c r="AD91">
        <f t="shared" si="38"/>
        <v>-1.10572271554893</v>
      </c>
      <c r="AF91">
        <f t="shared" si="39"/>
        <v>0</v>
      </c>
      <c r="AG91">
        <f t="shared" si="40"/>
        <v>1.2628163332523721</v>
      </c>
      <c r="AH91">
        <f t="shared" si="41"/>
        <v>0.3571955380646446</v>
      </c>
      <c r="AI91">
        <f t="shared" si="42"/>
        <v>-1.0294719214781793</v>
      </c>
      <c r="AJ91">
        <f t="shared" si="43"/>
        <v>7.6250794070750638E-2</v>
      </c>
      <c r="AK91">
        <f t="shared" si="45"/>
        <v>5.469712673602066E-2</v>
      </c>
      <c r="BL91" t="s">
        <v>932</v>
      </c>
    </row>
    <row r="92" spans="1:64" x14ac:dyDescent="0.25">
      <c r="A92" s="20" t="s">
        <v>136</v>
      </c>
      <c r="B92">
        <v>7</v>
      </c>
      <c r="C92" s="8">
        <v>20</v>
      </c>
      <c r="D92">
        <v>24</v>
      </c>
      <c r="E92">
        <v>1</v>
      </c>
      <c r="F92" s="8">
        <v>8</v>
      </c>
      <c r="G92">
        <v>6</v>
      </c>
      <c r="H92">
        <v>5</v>
      </c>
      <c r="I92" s="8">
        <v>0</v>
      </c>
      <c r="J92">
        <v>7</v>
      </c>
      <c r="K92">
        <v>1</v>
      </c>
      <c r="L92">
        <v>4</v>
      </c>
      <c r="M92">
        <v>5</v>
      </c>
      <c r="N92">
        <v>11</v>
      </c>
      <c r="O92">
        <v>3</v>
      </c>
      <c r="P92" s="8">
        <v>5</v>
      </c>
      <c r="Q92">
        <v>9</v>
      </c>
      <c r="R92">
        <v>5</v>
      </c>
      <c r="S92" s="8">
        <v>35</v>
      </c>
      <c r="T92">
        <v>43</v>
      </c>
      <c r="V92">
        <f t="shared" si="34"/>
        <v>192</v>
      </c>
      <c r="W92">
        <f t="shared" si="35"/>
        <v>7.885010266940452E-3</v>
      </c>
      <c r="Y92">
        <v>7</v>
      </c>
      <c r="Z92">
        <v>4</v>
      </c>
      <c r="AB92">
        <f t="shared" si="36"/>
        <v>11.772320328542095</v>
      </c>
      <c r="AC92">
        <f t="shared" si="37"/>
        <v>4.7967844336805912E-2</v>
      </c>
      <c r="AD92">
        <f t="shared" si="38"/>
        <v>-3.0372244022138566</v>
      </c>
      <c r="AF92">
        <f t="shared" si="39"/>
        <v>5.4439380127620787</v>
      </c>
      <c r="AG92">
        <f t="shared" si="40"/>
        <v>10.657470064399876</v>
      </c>
      <c r="AH92">
        <f t="shared" si="41"/>
        <v>7.288998713936104E-2</v>
      </c>
      <c r="AI92">
        <f t="shared" si="42"/>
        <v>-2.6188040000270343</v>
      </c>
      <c r="AJ92">
        <f t="shared" si="43"/>
        <v>0.4184204021868223</v>
      </c>
      <c r="AK92">
        <f t="shared" si="45"/>
        <v>1.255184128235644</v>
      </c>
      <c r="BL92" t="s">
        <v>933</v>
      </c>
    </row>
    <row r="93" spans="1:64" x14ac:dyDescent="0.25">
      <c r="A93" s="20" t="s">
        <v>137</v>
      </c>
      <c r="B93">
        <v>11</v>
      </c>
      <c r="C93" s="8">
        <v>10</v>
      </c>
      <c r="D93">
        <v>11</v>
      </c>
      <c r="E93">
        <v>4</v>
      </c>
      <c r="F93" s="8">
        <v>22</v>
      </c>
      <c r="G93">
        <v>8</v>
      </c>
      <c r="H93">
        <v>29</v>
      </c>
      <c r="I93" s="8">
        <v>3</v>
      </c>
      <c r="J93">
        <v>1</v>
      </c>
      <c r="K93">
        <v>8</v>
      </c>
      <c r="L93">
        <v>13</v>
      </c>
      <c r="M93">
        <v>18</v>
      </c>
      <c r="N93">
        <v>6</v>
      </c>
      <c r="O93">
        <v>5</v>
      </c>
      <c r="P93" s="8">
        <v>4</v>
      </c>
      <c r="Q93">
        <v>8</v>
      </c>
      <c r="R93">
        <v>4</v>
      </c>
      <c r="S93" s="8">
        <v>25</v>
      </c>
      <c r="T93">
        <v>45</v>
      </c>
      <c r="V93">
        <f t="shared" si="34"/>
        <v>224</v>
      </c>
      <c r="W93">
        <f t="shared" si="35"/>
        <v>9.1991786447638609E-3</v>
      </c>
      <c r="Y93">
        <v>11</v>
      </c>
      <c r="Z93">
        <v>13</v>
      </c>
      <c r="AB93">
        <f t="shared" si="36"/>
        <v>13.734373716632444</v>
      </c>
      <c r="AC93">
        <f t="shared" si="37"/>
        <v>8.9120790499266925E-2</v>
      </c>
      <c r="AD93">
        <f t="shared" si="38"/>
        <v>-2.4177626327878912</v>
      </c>
      <c r="AF93">
        <f t="shared" si="39"/>
        <v>17.692798541476755</v>
      </c>
      <c r="AG93">
        <f t="shared" si="40"/>
        <v>14.431716377261642</v>
      </c>
      <c r="AH93">
        <f t="shared" si="41"/>
        <v>7.6511608496885083E-2</v>
      </c>
      <c r="AI93">
        <f t="shared" si="42"/>
        <v>-2.5703128046044421</v>
      </c>
      <c r="AJ93">
        <f t="shared" si="43"/>
        <v>-0.15255017181655095</v>
      </c>
      <c r="AK93">
        <f t="shared" si="45"/>
        <v>0.81602749015500986</v>
      </c>
      <c r="BL93" t="s">
        <v>934</v>
      </c>
    </row>
    <row r="94" spans="1:64" x14ac:dyDescent="0.25">
      <c r="A94" s="20" t="s">
        <v>138</v>
      </c>
      <c r="B94">
        <v>6</v>
      </c>
      <c r="C94" s="8">
        <v>9</v>
      </c>
      <c r="D94">
        <v>6</v>
      </c>
      <c r="E94">
        <v>4</v>
      </c>
      <c r="F94" s="8">
        <v>17</v>
      </c>
      <c r="G94">
        <v>5</v>
      </c>
      <c r="H94">
        <v>22</v>
      </c>
      <c r="I94" s="8">
        <v>2</v>
      </c>
      <c r="J94">
        <v>0</v>
      </c>
      <c r="K94">
        <v>8</v>
      </c>
      <c r="L94">
        <v>12</v>
      </c>
      <c r="M94">
        <v>13</v>
      </c>
      <c r="N94">
        <v>4</v>
      </c>
      <c r="O94">
        <v>5</v>
      </c>
      <c r="P94" s="8">
        <v>2</v>
      </c>
      <c r="Q94">
        <v>7</v>
      </c>
      <c r="R94">
        <v>4</v>
      </c>
      <c r="S94" s="8">
        <v>14</v>
      </c>
      <c r="T94">
        <v>22</v>
      </c>
      <c r="V94">
        <f t="shared" si="34"/>
        <v>156</v>
      </c>
      <c r="W94">
        <f t="shared" si="35"/>
        <v>6.4065708418891169E-3</v>
      </c>
      <c r="Y94">
        <v>6</v>
      </c>
      <c r="Z94">
        <v>12</v>
      </c>
      <c r="AB94">
        <f t="shared" si="36"/>
        <v>9.5650102669404511</v>
      </c>
      <c r="AC94">
        <f t="shared" si="37"/>
        <v>7.4601741966878313E-2</v>
      </c>
      <c r="AD94">
        <f t="shared" si="38"/>
        <v>-2.5955914212826028</v>
      </c>
      <c r="AF94">
        <f t="shared" si="39"/>
        <v>16.331814038286236</v>
      </c>
      <c r="AG94">
        <f t="shared" si="40"/>
        <v>10.757095794559774</v>
      </c>
      <c r="AH94">
        <f t="shared" si="41"/>
        <v>4.5823723474693198E-2</v>
      </c>
      <c r="AI94">
        <f t="shared" si="42"/>
        <v>-3.0829533421704309</v>
      </c>
      <c r="AJ94">
        <f t="shared" si="43"/>
        <v>-0.48736192088782815</v>
      </c>
      <c r="AK94">
        <f t="shared" si="45"/>
        <v>2.1037239819006746</v>
      </c>
      <c r="BL94" t="s">
        <v>934</v>
      </c>
    </row>
    <row r="95" spans="1:64" x14ac:dyDescent="0.25">
      <c r="A95" s="20" t="s">
        <v>139</v>
      </c>
      <c r="B95">
        <v>0</v>
      </c>
      <c r="C95" s="8">
        <v>0</v>
      </c>
      <c r="D95">
        <v>1</v>
      </c>
      <c r="E95">
        <v>0</v>
      </c>
      <c r="F95" s="8">
        <v>0</v>
      </c>
      <c r="G95">
        <v>0</v>
      </c>
      <c r="H95">
        <v>1</v>
      </c>
      <c r="I95" s="8">
        <v>0</v>
      </c>
      <c r="J95">
        <v>1</v>
      </c>
      <c r="K95">
        <v>0</v>
      </c>
      <c r="L95">
        <v>0</v>
      </c>
      <c r="M95">
        <v>0</v>
      </c>
      <c r="N95">
        <v>0</v>
      </c>
      <c r="O95">
        <v>0</v>
      </c>
      <c r="P95" s="8">
        <v>0</v>
      </c>
      <c r="Q95">
        <v>0</v>
      </c>
      <c r="R95">
        <v>0</v>
      </c>
      <c r="S95" s="8">
        <v>2</v>
      </c>
      <c r="T95">
        <v>3</v>
      </c>
      <c r="V95">
        <f t="shared" si="34"/>
        <v>8</v>
      </c>
      <c r="W95">
        <f t="shared" si="35"/>
        <v>3.2854209445585213E-4</v>
      </c>
      <c r="Y95">
        <v>0</v>
      </c>
      <c r="Z95">
        <v>0</v>
      </c>
      <c r="AB95">
        <f t="shared" si="36"/>
        <v>0.49051334702258725</v>
      </c>
      <c r="AC95">
        <f t="shared" si="37"/>
        <v>0.61231198495642825</v>
      </c>
      <c r="AD95">
        <f t="shared" si="38"/>
        <v>-0.4905133470225872</v>
      </c>
      <c r="AF95">
        <f t="shared" si="39"/>
        <v>0</v>
      </c>
      <c r="AG95">
        <f t="shared" si="40"/>
        <v>0.40410122664075909</v>
      </c>
      <c r="AH95">
        <f t="shared" si="41"/>
        <v>0.66757654131781374</v>
      </c>
      <c r="AI95">
        <f t="shared" si="42"/>
        <v>-0.40410122664075904</v>
      </c>
      <c r="AJ95">
        <f t="shared" si="43"/>
        <v>8.6412120381828161E-2</v>
      </c>
      <c r="AK95" t="str">
        <f t="shared" si="45"/>
        <v/>
      </c>
      <c r="BL95" t="s">
        <v>935</v>
      </c>
    </row>
    <row r="96" spans="1:64" x14ac:dyDescent="0.25">
      <c r="A96" s="20" t="s">
        <v>140</v>
      </c>
      <c r="B96">
        <v>1</v>
      </c>
      <c r="C96" s="8">
        <v>6</v>
      </c>
      <c r="D96">
        <v>25</v>
      </c>
      <c r="E96">
        <v>2</v>
      </c>
      <c r="F96" s="8">
        <v>5</v>
      </c>
      <c r="G96">
        <v>4</v>
      </c>
      <c r="H96">
        <v>17</v>
      </c>
      <c r="I96" s="8">
        <v>0</v>
      </c>
      <c r="J96">
        <v>3</v>
      </c>
      <c r="K96">
        <v>1</v>
      </c>
      <c r="L96">
        <v>7</v>
      </c>
      <c r="M96">
        <v>5</v>
      </c>
      <c r="N96">
        <v>4</v>
      </c>
      <c r="O96">
        <v>5</v>
      </c>
      <c r="P96" s="8">
        <v>1</v>
      </c>
      <c r="Q96">
        <v>5</v>
      </c>
      <c r="R96">
        <v>9</v>
      </c>
      <c r="S96" s="8">
        <v>17</v>
      </c>
      <c r="T96">
        <v>42</v>
      </c>
      <c r="V96">
        <f t="shared" si="34"/>
        <v>158</v>
      </c>
      <c r="W96">
        <f t="shared" si="35"/>
        <v>6.4887063655030804E-3</v>
      </c>
      <c r="Y96">
        <v>1</v>
      </c>
      <c r="Z96">
        <v>7</v>
      </c>
      <c r="AB96">
        <f t="shared" si="36"/>
        <v>9.6876386036960991</v>
      </c>
      <c r="AC96">
        <f t="shared" si="37"/>
        <v>6.010767656970434E-4</v>
      </c>
      <c r="AD96">
        <f t="shared" si="38"/>
        <v>-7.4167879016406779</v>
      </c>
      <c r="AF96">
        <f t="shared" si="39"/>
        <v>9.5268915223336368</v>
      </c>
      <c r="AG96">
        <f t="shared" si="40"/>
        <v>9.6593203199428928</v>
      </c>
      <c r="AH96">
        <f t="shared" si="41"/>
        <v>6.1653403230133139E-4</v>
      </c>
      <c r="AI96">
        <f t="shared" si="42"/>
        <v>-7.3913970344482243</v>
      </c>
      <c r="AJ96">
        <f t="shared" si="43"/>
        <v>2.5390867192453648E-2</v>
      </c>
      <c r="AK96">
        <f t="shared" si="45"/>
        <v>7.7628472728626932</v>
      </c>
      <c r="BL96" t="s">
        <v>936</v>
      </c>
    </row>
    <row r="97" spans="1:64" x14ac:dyDescent="0.25">
      <c r="A97" s="20" t="s">
        <v>141</v>
      </c>
      <c r="B97">
        <v>0</v>
      </c>
      <c r="C97" s="8">
        <v>0</v>
      </c>
      <c r="D97">
        <v>16</v>
      </c>
      <c r="E97">
        <v>0</v>
      </c>
      <c r="F97" s="8">
        <v>0</v>
      </c>
      <c r="G97">
        <v>1</v>
      </c>
      <c r="H97">
        <v>0</v>
      </c>
      <c r="I97" s="8">
        <v>0</v>
      </c>
      <c r="J97">
        <v>2</v>
      </c>
      <c r="K97">
        <v>0</v>
      </c>
      <c r="L97">
        <v>0</v>
      </c>
      <c r="M97">
        <v>0</v>
      </c>
      <c r="N97">
        <v>0</v>
      </c>
      <c r="O97">
        <v>0</v>
      </c>
      <c r="P97" s="8">
        <v>0</v>
      </c>
      <c r="Q97">
        <v>0</v>
      </c>
      <c r="R97">
        <v>3</v>
      </c>
      <c r="S97" s="8">
        <v>0</v>
      </c>
      <c r="T97">
        <v>19</v>
      </c>
      <c r="V97">
        <f t="shared" si="34"/>
        <v>41</v>
      </c>
      <c r="W97">
        <f t="shared" si="35"/>
        <v>1.6837782340862423E-3</v>
      </c>
      <c r="Y97">
        <v>0</v>
      </c>
      <c r="Z97">
        <v>0</v>
      </c>
      <c r="AB97">
        <f t="shared" si="36"/>
        <v>2.5138809034907599</v>
      </c>
      <c r="AC97">
        <f t="shared" si="37"/>
        <v>8.0953456263800697E-2</v>
      </c>
      <c r="AD97">
        <f t="shared" si="38"/>
        <v>-2.5138809034907599</v>
      </c>
      <c r="AF97">
        <f t="shared" si="39"/>
        <v>0</v>
      </c>
      <c r="AG97">
        <f t="shared" si="40"/>
        <v>2.0710187865338905</v>
      </c>
      <c r="AH97">
        <f t="shared" si="41"/>
        <v>0.12605729079338815</v>
      </c>
      <c r="AI97">
        <f t="shared" si="42"/>
        <v>-2.0710187865338905</v>
      </c>
      <c r="AJ97">
        <f t="shared" si="43"/>
        <v>0.44286211695686939</v>
      </c>
      <c r="AK97">
        <f t="shared" si="45"/>
        <v>2.0710187865338905</v>
      </c>
      <c r="BL97" t="s">
        <v>936</v>
      </c>
    </row>
    <row r="98" spans="1:64" x14ac:dyDescent="0.25">
      <c r="A98" s="20" t="s">
        <v>142</v>
      </c>
      <c r="B98">
        <v>0</v>
      </c>
      <c r="C98" s="8">
        <v>1</v>
      </c>
      <c r="D98">
        <v>0</v>
      </c>
      <c r="E98">
        <v>0</v>
      </c>
      <c r="F98" s="8">
        <v>0</v>
      </c>
      <c r="G98">
        <v>1</v>
      </c>
      <c r="H98">
        <v>0</v>
      </c>
      <c r="I98" s="8">
        <v>0</v>
      </c>
      <c r="J98">
        <v>0</v>
      </c>
      <c r="K98">
        <v>0</v>
      </c>
      <c r="L98">
        <v>0</v>
      </c>
      <c r="M98">
        <v>1</v>
      </c>
      <c r="N98">
        <v>0</v>
      </c>
      <c r="O98">
        <v>0</v>
      </c>
      <c r="P98" s="8">
        <v>0</v>
      </c>
      <c r="Q98">
        <v>0</v>
      </c>
      <c r="R98">
        <v>0</v>
      </c>
      <c r="S98" s="8">
        <v>0</v>
      </c>
      <c r="T98">
        <v>4</v>
      </c>
      <c r="V98">
        <f t="shared" si="34"/>
        <v>7</v>
      </c>
      <c r="W98">
        <f t="shared" si="35"/>
        <v>2.8747433264887065E-4</v>
      </c>
      <c r="Y98">
        <v>0</v>
      </c>
      <c r="Z98">
        <v>0</v>
      </c>
      <c r="AB98">
        <f t="shared" si="36"/>
        <v>0.42919917864476387</v>
      </c>
      <c r="AC98">
        <f t="shared" si="37"/>
        <v>0.65103024494440764</v>
      </c>
      <c r="AD98">
        <f t="shared" si="38"/>
        <v>-0.42919917864476392</v>
      </c>
      <c r="AF98">
        <f t="shared" si="39"/>
        <v>0</v>
      </c>
      <c r="AG98">
        <f t="shared" si="40"/>
        <v>0.35358857331066423</v>
      </c>
      <c r="AH98">
        <f t="shared" si="41"/>
        <v>0.70216379686155028</v>
      </c>
      <c r="AI98">
        <f t="shared" si="42"/>
        <v>-0.35358857331066418</v>
      </c>
      <c r="AJ98">
        <f t="shared" si="43"/>
        <v>7.5610605334099745E-2</v>
      </c>
      <c r="AK98" t="str">
        <f t="shared" si="45"/>
        <v/>
      </c>
      <c r="BL98" t="s">
        <v>937</v>
      </c>
    </row>
    <row r="99" spans="1:64" x14ac:dyDescent="0.25">
      <c r="A99" s="20" t="s">
        <v>143</v>
      </c>
      <c r="B99" s="5">
        <v>9</v>
      </c>
      <c r="C99" s="16">
        <v>3</v>
      </c>
      <c r="D99" s="5">
        <v>0</v>
      </c>
      <c r="E99" s="5">
        <v>0</v>
      </c>
      <c r="F99" s="16">
        <v>0</v>
      </c>
      <c r="G99" s="5">
        <v>1</v>
      </c>
      <c r="H99" s="5">
        <v>7</v>
      </c>
      <c r="I99" s="16">
        <v>1</v>
      </c>
      <c r="J99" s="5">
        <v>0</v>
      </c>
      <c r="K99" s="5">
        <v>3</v>
      </c>
      <c r="L99" s="5">
        <v>6</v>
      </c>
      <c r="M99" s="5">
        <v>4</v>
      </c>
      <c r="N99" s="5">
        <v>2</v>
      </c>
      <c r="O99" s="5">
        <v>3</v>
      </c>
      <c r="P99" s="16">
        <v>10</v>
      </c>
      <c r="Q99" s="5">
        <v>7</v>
      </c>
      <c r="R99" s="5">
        <v>2</v>
      </c>
      <c r="S99" s="16">
        <v>10</v>
      </c>
      <c r="T99" s="5">
        <v>8</v>
      </c>
      <c r="U99" s="5"/>
      <c r="V99">
        <f t="shared" si="34"/>
        <v>67</v>
      </c>
      <c r="W99">
        <f t="shared" si="35"/>
        <v>2.7515400410677618E-3</v>
      </c>
      <c r="Y99" s="5">
        <v>9</v>
      </c>
      <c r="Z99" s="5">
        <v>6</v>
      </c>
      <c r="AA99" s="5"/>
      <c r="AB99">
        <f t="shared" si="36"/>
        <v>4.1080492813141687</v>
      </c>
      <c r="AC99">
        <f t="shared" si="37"/>
        <v>1.509574797883757E-2</v>
      </c>
      <c r="AD99">
        <f t="shared" si="38"/>
        <v>-4.1933421656208525</v>
      </c>
      <c r="AF99">
        <f t="shared" si="39"/>
        <v>8.165907019143118</v>
      </c>
      <c r="AG99">
        <f t="shared" si="40"/>
        <v>4.8229087106488437</v>
      </c>
      <c r="AH99">
        <f t="shared" si="41"/>
        <v>3.1293612559969063E-2</v>
      </c>
      <c r="AI99">
        <f t="shared" si="42"/>
        <v>-3.4643412738279484</v>
      </c>
      <c r="AJ99">
        <f t="shared" si="43"/>
        <v>0.72900089179290406</v>
      </c>
      <c r="AK99">
        <f t="shared" si="45"/>
        <v>3.6177528305788624</v>
      </c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t="s">
        <v>938</v>
      </c>
    </row>
    <row r="100" spans="1:64" x14ac:dyDescent="0.25">
      <c r="A100" s="20" t="s">
        <v>144</v>
      </c>
      <c r="B100">
        <v>2</v>
      </c>
      <c r="C100" s="8">
        <v>2</v>
      </c>
      <c r="D100">
        <v>2</v>
      </c>
      <c r="E100">
        <v>1</v>
      </c>
      <c r="F100" s="8">
        <v>0</v>
      </c>
      <c r="G100">
        <v>0</v>
      </c>
      <c r="H100">
        <v>1</v>
      </c>
      <c r="I100" s="8">
        <v>5</v>
      </c>
      <c r="J100">
        <v>0</v>
      </c>
      <c r="K100">
        <v>2</v>
      </c>
      <c r="L100">
        <v>3</v>
      </c>
      <c r="M100">
        <v>2</v>
      </c>
      <c r="N100">
        <v>5</v>
      </c>
      <c r="O100">
        <v>3</v>
      </c>
      <c r="P100" s="8">
        <v>5</v>
      </c>
      <c r="Q100">
        <v>4</v>
      </c>
      <c r="R100">
        <v>1</v>
      </c>
      <c r="S100" s="8">
        <v>12</v>
      </c>
      <c r="T100">
        <v>3</v>
      </c>
      <c r="V100">
        <f t="shared" si="34"/>
        <v>51</v>
      </c>
      <c r="W100">
        <f t="shared" si="35"/>
        <v>2.0944558521560574E-3</v>
      </c>
      <c r="Y100">
        <v>2</v>
      </c>
      <c r="Z100">
        <v>3</v>
      </c>
      <c r="AB100">
        <f t="shared" si="36"/>
        <v>3.1270225872689936</v>
      </c>
      <c r="AC100">
        <f t="shared" si="37"/>
        <v>0.2143795655369429</v>
      </c>
      <c r="AD100">
        <f t="shared" si="38"/>
        <v>-1.5400071643233786</v>
      </c>
      <c r="AF100">
        <f t="shared" si="39"/>
        <v>4.082953509571559</v>
      </c>
      <c r="AG100">
        <f t="shared" si="40"/>
        <v>3.295425788601082</v>
      </c>
      <c r="AH100">
        <f t="shared" si="41"/>
        <v>0.20119067179731409</v>
      </c>
      <c r="AI100">
        <f t="shared" si="42"/>
        <v>-1.6035022046677536</v>
      </c>
      <c r="AJ100">
        <f t="shared" si="43"/>
        <v>-6.3495040344375031E-2</v>
      </c>
      <c r="AK100">
        <f t="shared" si="45"/>
        <v>0.5092294839645306</v>
      </c>
      <c r="BL100" t="s">
        <v>939</v>
      </c>
    </row>
    <row r="101" spans="1:64" x14ac:dyDescent="0.25">
      <c r="A101" s="20" t="s">
        <v>145</v>
      </c>
      <c r="B101" s="9">
        <v>1</v>
      </c>
      <c r="C101" s="17">
        <v>1</v>
      </c>
      <c r="D101" s="9">
        <v>1</v>
      </c>
      <c r="E101" s="9">
        <v>0</v>
      </c>
      <c r="F101" s="17">
        <v>0</v>
      </c>
      <c r="G101" s="9">
        <v>0</v>
      </c>
      <c r="H101" s="9">
        <v>1</v>
      </c>
      <c r="I101" s="17">
        <v>0</v>
      </c>
      <c r="J101" s="9">
        <v>0</v>
      </c>
      <c r="K101" s="9">
        <v>1</v>
      </c>
      <c r="L101" s="9">
        <v>1</v>
      </c>
      <c r="M101" s="9">
        <v>5</v>
      </c>
      <c r="N101" s="9">
        <v>0</v>
      </c>
      <c r="O101" s="9">
        <v>3</v>
      </c>
      <c r="P101" s="17">
        <v>2</v>
      </c>
      <c r="Q101" s="9">
        <v>0</v>
      </c>
      <c r="R101" s="9">
        <v>3</v>
      </c>
      <c r="S101" s="17">
        <v>2</v>
      </c>
      <c r="T101" s="9">
        <v>3</v>
      </c>
      <c r="V101">
        <f t="shared" si="34"/>
        <v>23</v>
      </c>
      <c r="W101">
        <f t="shared" si="35"/>
        <v>9.4455852156057497E-4</v>
      </c>
      <c r="Y101" s="9">
        <v>1</v>
      </c>
      <c r="Z101" s="9">
        <v>1</v>
      </c>
      <c r="AA101" s="9"/>
      <c r="AB101">
        <f t="shared" si="36"/>
        <v>1.4102258726899384</v>
      </c>
      <c r="AC101">
        <f t="shared" si="37"/>
        <v>0.34421941599958622</v>
      </c>
      <c r="AD101">
        <f t="shared" si="38"/>
        <v>-1.0664759877323342</v>
      </c>
      <c r="AF101">
        <f t="shared" si="39"/>
        <v>1.3609845031905197</v>
      </c>
      <c r="AG101">
        <f t="shared" si="40"/>
        <v>1.4015511828475966</v>
      </c>
      <c r="AH101">
        <f t="shared" si="41"/>
        <v>0.34508256496510648</v>
      </c>
      <c r="AI101">
        <f t="shared" si="42"/>
        <v>-1.0639715718434997</v>
      </c>
      <c r="AJ101">
        <f t="shared" si="43"/>
        <v>2.5044158888345436E-3</v>
      </c>
      <c r="AK101">
        <f t="shared" si="45"/>
        <v>0.11504635322607225</v>
      </c>
      <c r="BL101" t="s">
        <v>940</v>
      </c>
    </row>
    <row r="102" spans="1:64" x14ac:dyDescent="0.25">
      <c r="A102" s="20" t="s">
        <v>146</v>
      </c>
      <c r="B102">
        <v>1</v>
      </c>
      <c r="C102" s="8">
        <v>0</v>
      </c>
      <c r="D102">
        <v>0</v>
      </c>
      <c r="E102">
        <v>0</v>
      </c>
      <c r="F102" s="8">
        <v>0</v>
      </c>
      <c r="G102">
        <v>1</v>
      </c>
      <c r="H102">
        <v>0</v>
      </c>
      <c r="I102" s="8">
        <v>0</v>
      </c>
      <c r="J102">
        <v>0</v>
      </c>
      <c r="K102">
        <v>0</v>
      </c>
      <c r="L102">
        <v>0</v>
      </c>
      <c r="M102">
        <v>2</v>
      </c>
      <c r="N102">
        <v>0</v>
      </c>
      <c r="O102">
        <v>0</v>
      </c>
      <c r="P102" s="8">
        <v>0</v>
      </c>
      <c r="Q102">
        <v>1</v>
      </c>
      <c r="R102">
        <v>1</v>
      </c>
      <c r="S102" s="8">
        <v>0</v>
      </c>
      <c r="T102">
        <v>1</v>
      </c>
      <c r="V102">
        <f t="shared" si="34"/>
        <v>6</v>
      </c>
      <c r="W102">
        <f t="shared" si="35"/>
        <v>2.4640657084188912E-4</v>
      </c>
      <c r="Y102">
        <v>1</v>
      </c>
      <c r="Z102">
        <v>0</v>
      </c>
      <c r="AB102">
        <f t="shared" si="36"/>
        <v>0.36788501026694048</v>
      </c>
      <c r="AC102">
        <f t="shared" si="37"/>
        <v>0.25464881680745299</v>
      </c>
      <c r="AD102">
        <f t="shared" si="38"/>
        <v>-1.3678698720104308</v>
      </c>
      <c r="AF102">
        <f t="shared" si="39"/>
        <v>0</v>
      </c>
      <c r="AG102">
        <f t="shared" si="40"/>
        <v>0.30307591998056932</v>
      </c>
      <c r="AH102">
        <f t="shared" si="41"/>
        <v>0.22383460646523745</v>
      </c>
      <c r="AI102">
        <f t="shared" si="42"/>
        <v>-1.4968478638465221</v>
      </c>
      <c r="AJ102">
        <f t="shared" si="43"/>
        <v>-0.12897799183609138</v>
      </c>
      <c r="AK102" t="str">
        <f t="shared" si="45"/>
        <v/>
      </c>
      <c r="BL102" t="s">
        <v>941</v>
      </c>
    </row>
    <row r="103" spans="1:64" x14ac:dyDescent="0.25">
      <c r="A103" s="20" t="s">
        <v>147</v>
      </c>
      <c r="B103">
        <v>1</v>
      </c>
      <c r="C103" s="8">
        <v>2</v>
      </c>
      <c r="D103">
        <v>0</v>
      </c>
      <c r="E103">
        <v>0</v>
      </c>
      <c r="F103" s="8">
        <v>0</v>
      </c>
      <c r="G103">
        <v>0</v>
      </c>
      <c r="H103">
        <v>0</v>
      </c>
      <c r="I103" s="8">
        <v>0</v>
      </c>
      <c r="J103">
        <v>0</v>
      </c>
      <c r="K103">
        <v>0</v>
      </c>
      <c r="L103">
        <v>1</v>
      </c>
      <c r="M103">
        <v>0</v>
      </c>
      <c r="N103">
        <v>0</v>
      </c>
      <c r="O103">
        <v>0</v>
      </c>
      <c r="P103" s="8">
        <v>0</v>
      </c>
      <c r="Q103">
        <v>2</v>
      </c>
      <c r="R103">
        <v>1</v>
      </c>
      <c r="S103" s="8">
        <v>1</v>
      </c>
      <c r="T103">
        <v>1</v>
      </c>
      <c r="V103">
        <f t="shared" si="34"/>
        <v>8</v>
      </c>
      <c r="W103">
        <f t="shared" si="35"/>
        <v>3.2854209445585213E-4</v>
      </c>
      <c r="Y103">
        <v>1</v>
      </c>
      <c r="Z103">
        <v>1</v>
      </c>
      <c r="AB103">
        <f t="shared" si="36"/>
        <v>0.49051334702258725</v>
      </c>
      <c r="AC103">
        <f t="shared" si="37"/>
        <v>0.30034720116302172</v>
      </c>
      <c r="AD103">
        <f t="shared" si="38"/>
        <v>-1.2028161363142968</v>
      </c>
      <c r="AF103">
        <f t="shared" si="39"/>
        <v>1.3609845031905197</v>
      </c>
      <c r="AG103">
        <f t="shared" si="40"/>
        <v>0.64386138289617345</v>
      </c>
      <c r="AH103">
        <f t="shared" si="41"/>
        <v>0.33819480516119266</v>
      </c>
      <c r="AI103">
        <f t="shared" si="42"/>
        <v>-1.0841332028923016</v>
      </c>
      <c r="AJ103">
        <f t="shared" si="43"/>
        <v>0.11868293342199521</v>
      </c>
      <c r="AK103" t="str">
        <f t="shared" si="45"/>
        <v/>
      </c>
      <c r="BL103" t="s">
        <v>942</v>
      </c>
    </row>
    <row r="104" spans="1:64" x14ac:dyDescent="0.25">
      <c r="A104" s="20" t="s">
        <v>148</v>
      </c>
      <c r="B104">
        <v>9</v>
      </c>
      <c r="C104" s="8">
        <v>4</v>
      </c>
      <c r="D104">
        <v>4</v>
      </c>
      <c r="E104">
        <v>0</v>
      </c>
      <c r="F104" s="8">
        <v>0</v>
      </c>
      <c r="G104">
        <v>1</v>
      </c>
      <c r="H104">
        <v>1</v>
      </c>
      <c r="I104" s="8">
        <v>0</v>
      </c>
      <c r="J104">
        <v>1</v>
      </c>
      <c r="K104">
        <v>1</v>
      </c>
      <c r="L104">
        <v>1</v>
      </c>
      <c r="M104">
        <v>3</v>
      </c>
      <c r="N104">
        <v>3</v>
      </c>
      <c r="O104">
        <v>4</v>
      </c>
      <c r="P104" s="8">
        <v>13</v>
      </c>
      <c r="Q104">
        <v>4</v>
      </c>
      <c r="R104">
        <v>6</v>
      </c>
      <c r="S104" s="8">
        <v>21</v>
      </c>
      <c r="T104">
        <v>12</v>
      </c>
      <c r="V104">
        <f t="shared" si="34"/>
        <v>79</v>
      </c>
      <c r="W104">
        <f t="shared" si="35"/>
        <v>3.2443531827515402E-3</v>
      </c>
      <c r="Y104">
        <v>9</v>
      </c>
      <c r="Z104">
        <v>1</v>
      </c>
      <c r="AB104">
        <f t="shared" si="36"/>
        <v>4.8438193018480495</v>
      </c>
      <c r="AC104">
        <f t="shared" si="37"/>
        <v>3.1862832034778119E-2</v>
      </c>
      <c r="AD104">
        <f t="shared" si="38"/>
        <v>-3.446315088470234</v>
      </c>
      <c r="AF104">
        <f t="shared" si="39"/>
        <v>1.3609845031905197</v>
      </c>
      <c r="AG104">
        <f t="shared" si="40"/>
        <v>4.2302597693329105</v>
      </c>
      <c r="AH104">
        <f t="shared" si="41"/>
        <v>1.7392492556251395E-2</v>
      </c>
      <c r="AI104">
        <f t="shared" si="42"/>
        <v>-4.0517166281526897</v>
      </c>
      <c r="AJ104">
        <f t="shared" si="43"/>
        <v>-0.60540153968245569</v>
      </c>
      <c r="AK104">
        <f t="shared" si="45"/>
        <v>5.3780200528044073</v>
      </c>
      <c r="BL104" t="s">
        <v>943</v>
      </c>
    </row>
    <row r="105" spans="1:64" x14ac:dyDescent="0.25">
      <c r="A105" s="20" t="s">
        <v>149</v>
      </c>
      <c r="B105">
        <v>3</v>
      </c>
      <c r="C105" s="8">
        <v>0</v>
      </c>
      <c r="D105">
        <v>3</v>
      </c>
      <c r="E105">
        <v>0</v>
      </c>
      <c r="F105" s="8">
        <v>1</v>
      </c>
      <c r="G105">
        <v>0</v>
      </c>
      <c r="H105">
        <v>2</v>
      </c>
      <c r="I105" s="8">
        <v>0</v>
      </c>
      <c r="J105">
        <v>0</v>
      </c>
      <c r="K105">
        <v>0</v>
      </c>
      <c r="L105">
        <v>2</v>
      </c>
      <c r="M105">
        <v>3</v>
      </c>
      <c r="N105">
        <v>0</v>
      </c>
      <c r="O105">
        <v>1</v>
      </c>
      <c r="P105" s="8">
        <v>0</v>
      </c>
      <c r="Q105">
        <v>3</v>
      </c>
      <c r="R105">
        <v>1</v>
      </c>
      <c r="S105" s="8">
        <v>13</v>
      </c>
      <c r="T105">
        <v>4</v>
      </c>
      <c r="V105">
        <f t="shared" si="34"/>
        <v>33</v>
      </c>
      <c r="W105">
        <f t="shared" si="35"/>
        <v>1.35523613963039E-3</v>
      </c>
      <c r="Y105">
        <v>3</v>
      </c>
      <c r="Z105">
        <v>2</v>
      </c>
      <c r="AB105">
        <f t="shared" si="36"/>
        <v>2.0233675564681723</v>
      </c>
      <c r="AC105">
        <f t="shared" si="37"/>
        <v>0.18253062091263084</v>
      </c>
      <c r="AD105">
        <f t="shared" si="38"/>
        <v>-1.7008373342114229</v>
      </c>
      <c r="AF105">
        <f t="shared" si="39"/>
        <v>2.7219690063810393</v>
      </c>
      <c r="AG105">
        <f t="shared" si="40"/>
        <v>2.1464378724039599</v>
      </c>
      <c r="AH105">
        <f t="shared" si="41"/>
        <v>0.19267155104339062</v>
      </c>
      <c r="AI105">
        <f t="shared" si="42"/>
        <v>-1.646768347862928</v>
      </c>
      <c r="AJ105">
        <f t="shared" si="43"/>
        <v>5.4068986348494885E-2</v>
      </c>
      <c r="AK105">
        <f t="shared" si="45"/>
        <v>0.33943135044029915</v>
      </c>
      <c r="BL105" t="s">
        <v>944</v>
      </c>
    </row>
    <row r="106" spans="1:64" x14ac:dyDescent="0.25">
      <c r="A106" s="20" t="s">
        <v>150</v>
      </c>
      <c r="B106">
        <v>0</v>
      </c>
      <c r="C106" s="8">
        <v>0</v>
      </c>
      <c r="D106">
        <v>0</v>
      </c>
      <c r="E106">
        <v>0</v>
      </c>
      <c r="F106" s="8">
        <v>0</v>
      </c>
      <c r="G106">
        <v>1</v>
      </c>
      <c r="H106">
        <v>0</v>
      </c>
      <c r="I106" s="8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 s="8">
        <v>0</v>
      </c>
      <c r="Q106">
        <v>1</v>
      </c>
      <c r="R106">
        <v>2</v>
      </c>
      <c r="S106" s="8">
        <v>2</v>
      </c>
      <c r="T106">
        <v>2</v>
      </c>
      <c r="V106">
        <f t="shared" si="34"/>
        <v>8</v>
      </c>
      <c r="W106">
        <f t="shared" si="35"/>
        <v>3.2854209445585213E-4</v>
      </c>
      <c r="Y106">
        <v>0</v>
      </c>
      <c r="Z106">
        <v>0</v>
      </c>
      <c r="AB106">
        <f t="shared" si="36"/>
        <v>0.49051334702258725</v>
      </c>
      <c r="AC106">
        <f t="shared" si="37"/>
        <v>0.61231198495642825</v>
      </c>
      <c r="AD106">
        <f t="shared" si="38"/>
        <v>-0.4905133470225872</v>
      </c>
      <c r="AF106">
        <f t="shared" si="39"/>
        <v>0</v>
      </c>
      <c r="AG106">
        <f t="shared" si="40"/>
        <v>0.40410122664075909</v>
      </c>
      <c r="AH106">
        <f t="shared" si="41"/>
        <v>0.66757654131781374</v>
      </c>
      <c r="AI106">
        <f t="shared" si="42"/>
        <v>-0.40410122664075904</v>
      </c>
      <c r="AJ106">
        <f t="shared" si="43"/>
        <v>8.6412120381828161E-2</v>
      </c>
      <c r="AK106" t="str">
        <f t="shared" si="45"/>
        <v/>
      </c>
      <c r="BL106" t="s">
        <v>945</v>
      </c>
    </row>
    <row r="107" spans="1:64" x14ac:dyDescent="0.25">
      <c r="A107" s="20" t="s">
        <v>151</v>
      </c>
      <c r="B107">
        <v>0</v>
      </c>
      <c r="C107" s="8">
        <v>1</v>
      </c>
      <c r="D107">
        <v>1</v>
      </c>
      <c r="E107">
        <v>0</v>
      </c>
      <c r="F107" s="8">
        <v>2</v>
      </c>
      <c r="G107">
        <v>0</v>
      </c>
      <c r="H107">
        <v>0</v>
      </c>
      <c r="I107" s="8">
        <v>0</v>
      </c>
      <c r="J107">
        <v>0</v>
      </c>
      <c r="K107">
        <v>0</v>
      </c>
      <c r="L107">
        <v>0</v>
      </c>
      <c r="M107">
        <v>2</v>
      </c>
      <c r="N107">
        <v>0</v>
      </c>
      <c r="O107">
        <v>0</v>
      </c>
      <c r="P107" s="8">
        <v>0</v>
      </c>
      <c r="Q107">
        <v>0</v>
      </c>
      <c r="R107">
        <v>1</v>
      </c>
      <c r="S107" s="8">
        <v>0</v>
      </c>
      <c r="T107">
        <v>1</v>
      </c>
      <c r="V107">
        <f t="shared" si="34"/>
        <v>8</v>
      </c>
      <c r="W107">
        <f t="shared" si="35"/>
        <v>3.2854209445585213E-4</v>
      </c>
      <c r="Y107">
        <v>0</v>
      </c>
      <c r="Z107">
        <v>0</v>
      </c>
      <c r="AB107">
        <f t="shared" si="36"/>
        <v>0.49051334702258725</v>
      </c>
      <c r="AC107">
        <f t="shared" si="37"/>
        <v>0.61231198495642825</v>
      </c>
      <c r="AD107">
        <f t="shared" si="38"/>
        <v>-0.4905133470225872</v>
      </c>
      <c r="AF107">
        <f t="shared" si="39"/>
        <v>0</v>
      </c>
      <c r="AG107">
        <f t="shared" si="40"/>
        <v>0.40410122664075909</v>
      </c>
      <c r="AH107">
        <f t="shared" si="41"/>
        <v>0.66757654131781374</v>
      </c>
      <c r="AI107">
        <f t="shared" si="42"/>
        <v>-0.40410122664075904</v>
      </c>
      <c r="AJ107">
        <f t="shared" si="43"/>
        <v>8.6412120381828161E-2</v>
      </c>
      <c r="AK107" t="str">
        <f t="shared" si="45"/>
        <v/>
      </c>
      <c r="BL107" t="s">
        <v>946</v>
      </c>
    </row>
    <row r="108" spans="1:64" x14ac:dyDescent="0.25">
      <c r="A108" s="20" t="s">
        <v>152</v>
      </c>
      <c r="B108">
        <v>0</v>
      </c>
      <c r="C108" s="8">
        <v>0</v>
      </c>
      <c r="D108">
        <v>1</v>
      </c>
      <c r="E108">
        <v>0</v>
      </c>
      <c r="F108" s="8">
        <v>1</v>
      </c>
      <c r="G108">
        <v>0</v>
      </c>
      <c r="H108">
        <v>0</v>
      </c>
      <c r="I108" s="8">
        <v>0</v>
      </c>
      <c r="J108">
        <v>0</v>
      </c>
      <c r="K108">
        <v>0</v>
      </c>
      <c r="L108">
        <v>2</v>
      </c>
      <c r="M108">
        <v>0</v>
      </c>
      <c r="N108">
        <v>1</v>
      </c>
      <c r="O108">
        <v>0</v>
      </c>
      <c r="P108" s="8">
        <v>0</v>
      </c>
      <c r="Q108">
        <v>0</v>
      </c>
      <c r="R108">
        <v>0</v>
      </c>
      <c r="S108" s="8">
        <v>0</v>
      </c>
      <c r="T108">
        <v>0</v>
      </c>
      <c r="V108">
        <f t="shared" si="34"/>
        <v>5</v>
      </c>
      <c r="W108">
        <f t="shared" si="35"/>
        <v>2.0533880903490759E-4</v>
      </c>
      <c r="Y108">
        <v>0</v>
      </c>
      <c r="Z108">
        <v>2</v>
      </c>
      <c r="AB108">
        <f t="shared" si="36"/>
        <v>0.30657084188911704</v>
      </c>
      <c r="AC108">
        <f t="shared" si="37"/>
        <v>0.73596637908394491</v>
      </c>
      <c r="AD108">
        <f t="shared" si="38"/>
        <v>-0.30657084188911699</v>
      </c>
      <c r="AF108">
        <f t="shared" si="39"/>
        <v>2.7219690063810393</v>
      </c>
      <c r="AG108">
        <f t="shared" si="40"/>
        <v>0.73208357916130307</v>
      </c>
      <c r="AH108">
        <f t="shared" si="41"/>
        <v>0.480905939890931</v>
      </c>
      <c r="AI108">
        <f t="shared" si="42"/>
        <v>-0.73208357916130307</v>
      </c>
      <c r="AJ108">
        <f t="shared" si="43"/>
        <v>-0.42551273727218608</v>
      </c>
      <c r="AK108" t="str">
        <f t="shared" si="45"/>
        <v/>
      </c>
      <c r="BL108" t="s">
        <v>947</v>
      </c>
    </row>
    <row r="109" spans="1:64" x14ac:dyDescent="0.25">
      <c r="A109" s="20" t="s">
        <v>153</v>
      </c>
      <c r="B109" s="5">
        <v>3</v>
      </c>
      <c r="C109" s="16">
        <v>0</v>
      </c>
      <c r="D109" s="5">
        <v>1</v>
      </c>
      <c r="E109" s="5">
        <v>0</v>
      </c>
      <c r="F109" s="16">
        <v>2</v>
      </c>
      <c r="G109" s="5">
        <v>0</v>
      </c>
      <c r="H109" s="5">
        <v>4</v>
      </c>
      <c r="I109" s="16">
        <v>1</v>
      </c>
      <c r="J109" s="5">
        <v>1</v>
      </c>
      <c r="K109" s="5">
        <v>1</v>
      </c>
      <c r="L109" s="5">
        <v>0</v>
      </c>
      <c r="M109" s="5">
        <v>2</v>
      </c>
      <c r="N109" s="5">
        <v>2</v>
      </c>
      <c r="O109" s="5">
        <v>2</v>
      </c>
      <c r="P109" s="16">
        <v>3</v>
      </c>
      <c r="Q109" s="5">
        <v>1</v>
      </c>
      <c r="R109" s="5">
        <v>3</v>
      </c>
      <c r="S109" s="16">
        <v>9</v>
      </c>
      <c r="T109" s="5">
        <v>4</v>
      </c>
      <c r="U109" s="5"/>
      <c r="V109">
        <f t="shared" si="34"/>
        <v>36</v>
      </c>
      <c r="W109">
        <f t="shared" si="35"/>
        <v>1.4784394250513346E-3</v>
      </c>
      <c r="Y109" s="5">
        <v>3</v>
      </c>
      <c r="Z109" s="5">
        <v>0</v>
      </c>
      <c r="AA109" s="5"/>
      <c r="AB109">
        <f t="shared" si="36"/>
        <v>2.2073100616016426</v>
      </c>
      <c r="AC109">
        <f t="shared" si="37"/>
        <v>0.19715881482924955</v>
      </c>
      <c r="AD109">
        <f t="shared" si="38"/>
        <v>-1.6237457083760041</v>
      </c>
      <c r="AF109">
        <f t="shared" si="39"/>
        <v>0</v>
      </c>
      <c r="AG109">
        <f t="shared" si="40"/>
        <v>1.8184555198834158</v>
      </c>
      <c r="AH109">
        <f t="shared" si="41"/>
        <v>0.16263409572819551</v>
      </c>
      <c r="AI109">
        <f t="shared" si="42"/>
        <v>-1.8162524130251645</v>
      </c>
      <c r="AJ109">
        <f t="shared" si="43"/>
        <v>-0.19250670464916042</v>
      </c>
      <c r="AK109">
        <f t="shared" si="45"/>
        <v>0.76771047915621937</v>
      </c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t="s">
        <v>948</v>
      </c>
    </row>
    <row r="110" spans="1:64" x14ac:dyDescent="0.25">
      <c r="A110" s="20" t="s">
        <v>154</v>
      </c>
      <c r="B110">
        <v>2</v>
      </c>
      <c r="C110" s="8">
        <v>0</v>
      </c>
      <c r="D110">
        <v>3</v>
      </c>
      <c r="E110">
        <v>0</v>
      </c>
      <c r="F110" s="8">
        <v>3</v>
      </c>
      <c r="G110">
        <v>0</v>
      </c>
      <c r="H110">
        <v>0</v>
      </c>
      <c r="I110" s="8">
        <v>0</v>
      </c>
      <c r="J110">
        <v>2</v>
      </c>
      <c r="K110">
        <v>1</v>
      </c>
      <c r="L110">
        <v>5</v>
      </c>
      <c r="M110">
        <v>1</v>
      </c>
      <c r="N110">
        <v>1</v>
      </c>
      <c r="O110">
        <v>1</v>
      </c>
      <c r="P110" s="8">
        <v>0</v>
      </c>
      <c r="Q110">
        <v>0</v>
      </c>
      <c r="R110">
        <v>0</v>
      </c>
      <c r="S110" s="8">
        <v>5</v>
      </c>
      <c r="T110">
        <v>6</v>
      </c>
      <c r="V110">
        <f t="shared" si="34"/>
        <v>28</v>
      </c>
      <c r="W110">
        <f t="shared" si="35"/>
        <v>1.1498973305954826E-3</v>
      </c>
      <c r="Y110">
        <v>2</v>
      </c>
      <c r="Z110">
        <v>5</v>
      </c>
      <c r="AB110">
        <f t="shared" si="36"/>
        <v>1.7167967145790555</v>
      </c>
      <c r="AC110">
        <f t="shared" si="37"/>
        <v>0.26473563975879544</v>
      </c>
      <c r="AD110">
        <f t="shared" si="38"/>
        <v>-1.3290235367316838</v>
      </c>
      <c r="AF110">
        <f t="shared" si="39"/>
        <v>6.8049225159525983</v>
      </c>
      <c r="AG110">
        <f t="shared" si="40"/>
        <v>2.6131550745197289</v>
      </c>
      <c r="AH110">
        <f t="shared" si="41"/>
        <v>0.25027734628178655</v>
      </c>
      <c r="AI110">
        <f t="shared" si="42"/>
        <v>-1.3851855909056832</v>
      </c>
      <c r="AJ110">
        <f t="shared" si="43"/>
        <v>-5.6162054173999332E-2</v>
      </c>
      <c r="AK110">
        <f t="shared" si="45"/>
        <v>0.14387173156127819</v>
      </c>
      <c r="BL110" t="s">
        <v>949</v>
      </c>
    </row>
    <row r="111" spans="1:64" x14ac:dyDescent="0.25">
      <c r="A111" s="20" t="s">
        <v>155</v>
      </c>
      <c r="B111">
        <v>0</v>
      </c>
      <c r="C111" s="8">
        <v>1</v>
      </c>
      <c r="D111">
        <v>0</v>
      </c>
      <c r="E111">
        <v>0</v>
      </c>
      <c r="F111" s="8">
        <v>0</v>
      </c>
      <c r="G111">
        <v>1</v>
      </c>
      <c r="H111">
        <v>0</v>
      </c>
      <c r="I111" s="8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 s="8">
        <v>0</v>
      </c>
      <c r="Q111">
        <v>0</v>
      </c>
      <c r="R111">
        <v>0</v>
      </c>
      <c r="S111" s="8">
        <v>0</v>
      </c>
      <c r="T111">
        <v>4</v>
      </c>
      <c r="V111">
        <f t="shared" si="34"/>
        <v>6</v>
      </c>
      <c r="W111">
        <f t="shared" si="35"/>
        <v>2.4640657084188912E-4</v>
      </c>
      <c r="Y111">
        <v>0</v>
      </c>
      <c r="Z111">
        <v>0</v>
      </c>
      <c r="AB111">
        <f t="shared" si="36"/>
        <v>0.36788501026694048</v>
      </c>
      <c r="AC111">
        <f t="shared" si="37"/>
        <v>0.69219677263468182</v>
      </c>
      <c r="AD111">
        <f t="shared" si="38"/>
        <v>-0.36788501026694048</v>
      </c>
      <c r="AF111">
        <f t="shared" si="39"/>
        <v>0</v>
      </c>
      <c r="AG111">
        <f t="shared" si="40"/>
        <v>0.30307591998056932</v>
      </c>
      <c r="AH111">
        <f t="shared" si="41"/>
        <v>0.73854302406996852</v>
      </c>
      <c r="AI111">
        <f t="shared" si="42"/>
        <v>-0.30307591998056926</v>
      </c>
      <c r="AJ111">
        <f t="shared" si="43"/>
        <v>6.4809090286371218E-2</v>
      </c>
      <c r="AK111" t="str">
        <f t="shared" si="45"/>
        <v/>
      </c>
      <c r="BL111" t="s">
        <v>950</v>
      </c>
    </row>
    <row r="112" spans="1:64" x14ac:dyDescent="0.25">
      <c r="A112" s="20" t="s">
        <v>156</v>
      </c>
      <c r="B112">
        <v>1</v>
      </c>
      <c r="C112" s="8">
        <v>1</v>
      </c>
      <c r="D112">
        <v>1</v>
      </c>
      <c r="E112">
        <v>0</v>
      </c>
      <c r="F112" s="8">
        <v>0</v>
      </c>
      <c r="G112">
        <v>0</v>
      </c>
      <c r="H112">
        <v>1</v>
      </c>
      <c r="I112" s="8">
        <v>0</v>
      </c>
      <c r="J112">
        <v>0</v>
      </c>
      <c r="K112">
        <v>0</v>
      </c>
      <c r="L112">
        <v>1</v>
      </c>
      <c r="M112">
        <v>0</v>
      </c>
      <c r="N112">
        <v>0</v>
      </c>
      <c r="O112">
        <v>1</v>
      </c>
      <c r="P112" s="8">
        <v>2</v>
      </c>
      <c r="Q112">
        <v>0</v>
      </c>
      <c r="R112">
        <v>1</v>
      </c>
      <c r="S112" s="8">
        <v>1</v>
      </c>
      <c r="T112">
        <v>1</v>
      </c>
      <c r="V112">
        <f t="shared" si="34"/>
        <v>10</v>
      </c>
      <c r="W112">
        <f t="shared" si="35"/>
        <v>4.1067761806981519E-4</v>
      </c>
      <c r="Y112">
        <v>1</v>
      </c>
      <c r="Z112">
        <v>1</v>
      </c>
      <c r="AB112">
        <f t="shared" si="36"/>
        <v>0.61314168377823408</v>
      </c>
      <c r="AC112">
        <f t="shared" si="37"/>
        <v>0.33210605385417075</v>
      </c>
      <c r="AD112">
        <f t="shared" si="38"/>
        <v>-1.1023009217557338</v>
      </c>
      <c r="AF112">
        <f t="shared" si="39"/>
        <v>1.3609845031905197</v>
      </c>
      <c r="AG112">
        <f t="shared" si="40"/>
        <v>0.74488668955636317</v>
      </c>
      <c r="AH112">
        <f t="shared" si="41"/>
        <v>0.35366333257991023</v>
      </c>
      <c r="AI112">
        <f t="shared" si="42"/>
        <v>-1.0394098562817078</v>
      </c>
      <c r="AJ112">
        <f t="shared" si="43"/>
        <v>6.2891065474026009E-2</v>
      </c>
      <c r="AK112" t="str">
        <f t="shared" si="45"/>
        <v/>
      </c>
      <c r="BL112" t="s">
        <v>951</v>
      </c>
    </row>
    <row r="113" spans="1:64" x14ac:dyDescent="0.25">
      <c r="A113" s="20" t="s">
        <v>157</v>
      </c>
      <c r="B113">
        <v>0</v>
      </c>
      <c r="C113" s="8">
        <v>0</v>
      </c>
      <c r="D113">
        <v>0</v>
      </c>
      <c r="E113">
        <v>0</v>
      </c>
      <c r="F113" s="8">
        <v>0</v>
      </c>
      <c r="G113">
        <v>0</v>
      </c>
      <c r="H113">
        <v>0</v>
      </c>
      <c r="I113" s="8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 s="8">
        <v>0</v>
      </c>
      <c r="Q113">
        <v>5</v>
      </c>
      <c r="R113">
        <v>0</v>
      </c>
      <c r="S113" s="8">
        <v>4</v>
      </c>
      <c r="T113">
        <v>2</v>
      </c>
      <c r="V113">
        <f t="shared" si="34"/>
        <v>11</v>
      </c>
      <c r="W113">
        <f t="shared" si="35"/>
        <v>4.5174537987679672E-4</v>
      </c>
      <c r="Y113">
        <v>0</v>
      </c>
      <c r="Z113">
        <v>0</v>
      </c>
      <c r="AB113">
        <f t="shared" si="36"/>
        <v>0.67445585215605752</v>
      </c>
      <c r="AC113">
        <f t="shared" si="37"/>
        <v>0.50943355236953947</v>
      </c>
      <c r="AD113">
        <f t="shared" si="38"/>
        <v>-0.67445585215605752</v>
      </c>
      <c r="AF113">
        <f t="shared" si="39"/>
        <v>0</v>
      </c>
      <c r="AG113">
        <f t="shared" si="40"/>
        <v>0.55563918663104372</v>
      </c>
      <c r="AH113">
        <f t="shared" si="41"/>
        <v>0.57370543912819627</v>
      </c>
      <c r="AI113">
        <f t="shared" si="42"/>
        <v>-0.55563918663104372</v>
      </c>
      <c r="AJ113">
        <f t="shared" si="43"/>
        <v>0.1188166655250138</v>
      </c>
      <c r="AK113" t="str">
        <f t="shared" si="45"/>
        <v/>
      </c>
      <c r="BL113" t="s">
        <v>952</v>
      </c>
    </row>
    <row r="114" spans="1:64" x14ac:dyDescent="0.25">
      <c r="A114" s="20" t="s">
        <v>158</v>
      </c>
      <c r="B114">
        <v>11</v>
      </c>
      <c r="C114" s="8">
        <v>10</v>
      </c>
      <c r="D114">
        <v>17</v>
      </c>
      <c r="E114">
        <v>3</v>
      </c>
      <c r="F114" s="8">
        <v>6</v>
      </c>
      <c r="G114">
        <v>3</v>
      </c>
      <c r="H114">
        <v>12</v>
      </c>
      <c r="I114" s="8">
        <v>4</v>
      </c>
      <c r="J114">
        <v>1</v>
      </c>
      <c r="K114">
        <v>4</v>
      </c>
      <c r="L114">
        <v>12</v>
      </c>
      <c r="M114">
        <v>8</v>
      </c>
      <c r="N114">
        <v>8</v>
      </c>
      <c r="O114">
        <v>6</v>
      </c>
      <c r="P114" s="8">
        <v>16</v>
      </c>
      <c r="Q114">
        <v>20</v>
      </c>
      <c r="R114">
        <v>12</v>
      </c>
      <c r="S114" s="8">
        <v>38</v>
      </c>
      <c r="T114">
        <v>30</v>
      </c>
      <c r="V114">
        <f t="shared" si="34"/>
        <v>210</v>
      </c>
      <c r="W114">
        <f t="shared" si="35"/>
        <v>8.6242299794661199E-3</v>
      </c>
      <c r="Y114">
        <v>11</v>
      </c>
      <c r="Z114">
        <v>12</v>
      </c>
      <c r="AB114">
        <f t="shared" si="36"/>
        <v>12.875975359342917</v>
      </c>
      <c r="AC114">
        <f t="shared" si="37"/>
        <v>0.10338576371999017</v>
      </c>
      <c r="AD114">
        <f t="shared" si="38"/>
        <v>-2.2692880080116464</v>
      </c>
      <c r="AF114">
        <f t="shared" si="39"/>
        <v>16.331814038286236</v>
      </c>
      <c r="AG114">
        <f t="shared" si="40"/>
        <v>13.4847790743849</v>
      </c>
      <c r="AH114">
        <f t="shared" si="41"/>
        <v>9.3489176109066804E-2</v>
      </c>
      <c r="AI114">
        <f t="shared" si="42"/>
        <v>-2.3699096129280037</v>
      </c>
      <c r="AJ114">
        <f t="shared" si="43"/>
        <v>-0.1006216049163573</v>
      </c>
      <c r="AK114">
        <f t="shared" si="45"/>
        <v>0.45785896931965187</v>
      </c>
      <c r="BL114" t="s">
        <v>953</v>
      </c>
    </row>
    <row r="115" spans="1:64" x14ac:dyDescent="0.25">
      <c r="A115" s="20" t="s">
        <v>159</v>
      </c>
      <c r="B115">
        <v>0</v>
      </c>
      <c r="C115" s="8">
        <v>0</v>
      </c>
      <c r="D115">
        <v>1</v>
      </c>
      <c r="E115">
        <v>1</v>
      </c>
      <c r="F115" s="8">
        <v>0</v>
      </c>
      <c r="G115">
        <v>0</v>
      </c>
      <c r="H115">
        <v>0</v>
      </c>
      <c r="I115" s="8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 s="8">
        <v>0</v>
      </c>
      <c r="Q115">
        <v>0</v>
      </c>
      <c r="R115">
        <v>1</v>
      </c>
      <c r="S115" s="8">
        <v>3</v>
      </c>
      <c r="T115">
        <v>5</v>
      </c>
      <c r="V115">
        <f t="shared" si="34"/>
        <v>11</v>
      </c>
      <c r="W115">
        <f t="shared" si="35"/>
        <v>4.5174537987679672E-4</v>
      </c>
      <c r="Y115">
        <v>0</v>
      </c>
      <c r="Z115">
        <v>0</v>
      </c>
      <c r="AB115">
        <f t="shared" si="36"/>
        <v>0.67445585215605752</v>
      </c>
      <c r="AC115">
        <f t="shared" si="37"/>
        <v>0.50943355236953947</v>
      </c>
      <c r="AD115">
        <f t="shared" si="38"/>
        <v>-0.67445585215605752</v>
      </c>
      <c r="AF115">
        <f t="shared" si="39"/>
        <v>0</v>
      </c>
      <c r="AG115">
        <f t="shared" si="40"/>
        <v>0.55563918663104372</v>
      </c>
      <c r="AH115">
        <f t="shared" si="41"/>
        <v>0.57370543912819627</v>
      </c>
      <c r="AI115">
        <f t="shared" si="42"/>
        <v>-0.55563918663104372</v>
      </c>
      <c r="AJ115">
        <f t="shared" si="43"/>
        <v>0.1188166655250138</v>
      </c>
      <c r="AK115" t="str">
        <f t="shared" si="45"/>
        <v/>
      </c>
      <c r="BL115" t="s">
        <v>954</v>
      </c>
    </row>
    <row r="116" spans="1:64" x14ac:dyDescent="0.25">
      <c r="A116" s="20" t="s">
        <v>160</v>
      </c>
      <c r="B116">
        <v>0</v>
      </c>
      <c r="C116" s="8">
        <v>0</v>
      </c>
      <c r="D116">
        <v>0</v>
      </c>
      <c r="E116">
        <v>0</v>
      </c>
      <c r="F116" s="8">
        <v>0</v>
      </c>
      <c r="G116">
        <v>0</v>
      </c>
      <c r="H116">
        <v>0</v>
      </c>
      <c r="I116" s="8">
        <v>0</v>
      </c>
      <c r="J116">
        <v>0</v>
      </c>
      <c r="K116">
        <v>0</v>
      </c>
      <c r="L116">
        <v>1</v>
      </c>
      <c r="M116">
        <v>1</v>
      </c>
      <c r="N116">
        <v>0</v>
      </c>
      <c r="O116">
        <v>1</v>
      </c>
      <c r="P116" s="8">
        <v>1</v>
      </c>
      <c r="Q116">
        <v>0</v>
      </c>
      <c r="R116">
        <v>0</v>
      </c>
      <c r="S116" s="8">
        <v>5</v>
      </c>
      <c r="T116">
        <v>0</v>
      </c>
      <c r="V116">
        <f t="shared" si="34"/>
        <v>9</v>
      </c>
      <c r="W116">
        <f t="shared" si="35"/>
        <v>3.6960985626283366E-4</v>
      </c>
      <c r="Y116">
        <v>0</v>
      </c>
      <c r="Z116">
        <v>1</v>
      </c>
      <c r="AB116">
        <f t="shared" si="36"/>
        <v>0.55182751540041064</v>
      </c>
      <c r="AC116">
        <f t="shared" si="37"/>
        <v>0.57589638858221803</v>
      </c>
      <c r="AD116">
        <f t="shared" si="38"/>
        <v>-0.55182751540041064</v>
      </c>
      <c r="AF116">
        <f t="shared" si="39"/>
        <v>1.3609845031905197</v>
      </c>
      <c r="AG116">
        <f t="shared" si="40"/>
        <v>0.69437403622626825</v>
      </c>
      <c r="AH116">
        <f t="shared" si="41"/>
        <v>0.49938694830670621</v>
      </c>
      <c r="AI116">
        <f t="shared" si="42"/>
        <v>-0.69437403622626825</v>
      </c>
      <c r="AJ116">
        <f t="shared" si="43"/>
        <v>-0.14254652082585761</v>
      </c>
      <c r="AK116" t="str">
        <f t="shared" si="45"/>
        <v/>
      </c>
      <c r="BL116" t="s">
        <v>955</v>
      </c>
    </row>
    <row r="117" spans="1:64" x14ac:dyDescent="0.25">
      <c r="A117" s="20" t="s">
        <v>161</v>
      </c>
      <c r="B117">
        <v>2</v>
      </c>
      <c r="C117" s="8">
        <v>0</v>
      </c>
      <c r="D117">
        <v>0</v>
      </c>
      <c r="E117">
        <v>0</v>
      </c>
      <c r="F117" s="8">
        <v>0</v>
      </c>
      <c r="G117">
        <v>0</v>
      </c>
      <c r="H117">
        <v>1</v>
      </c>
      <c r="I117" s="8">
        <v>0</v>
      </c>
      <c r="J117">
        <v>0</v>
      </c>
      <c r="K117">
        <v>0</v>
      </c>
      <c r="L117">
        <v>1</v>
      </c>
      <c r="M117">
        <v>1</v>
      </c>
      <c r="N117">
        <v>0</v>
      </c>
      <c r="O117">
        <v>0</v>
      </c>
      <c r="P117" s="8">
        <v>5</v>
      </c>
      <c r="Q117">
        <v>1</v>
      </c>
      <c r="R117">
        <v>3</v>
      </c>
      <c r="S117" s="8">
        <v>4</v>
      </c>
      <c r="T117">
        <v>5</v>
      </c>
      <c r="V117">
        <f t="shared" si="34"/>
        <v>21</v>
      </c>
      <c r="W117">
        <f t="shared" si="35"/>
        <v>8.6242299794661191E-4</v>
      </c>
      <c r="Y117">
        <v>2</v>
      </c>
      <c r="Z117">
        <v>1</v>
      </c>
      <c r="AB117">
        <f t="shared" si="36"/>
        <v>1.2875975359342915</v>
      </c>
      <c r="AC117">
        <f t="shared" si="37"/>
        <v>0.2287356056354008</v>
      </c>
      <c r="AD117">
        <f t="shared" si="38"/>
        <v>-1.4751885029904819</v>
      </c>
      <c r="AF117">
        <f t="shared" si="39"/>
        <v>1.3609845031905197</v>
      </c>
      <c r="AG117">
        <f t="shared" si="40"/>
        <v>1.300525876187407</v>
      </c>
      <c r="AH117">
        <f t="shared" si="41"/>
        <v>0.23035454634389113</v>
      </c>
      <c r="AI117">
        <f t="shared" si="42"/>
        <v>-1.4681356511164825</v>
      </c>
      <c r="AJ117">
        <f t="shared" si="43"/>
        <v>7.0528518739993995E-3</v>
      </c>
      <c r="AK117">
        <f t="shared" si="45"/>
        <v>0.37620477903731558</v>
      </c>
      <c r="BL117" t="s">
        <v>956</v>
      </c>
    </row>
    <row r="118" spans="1:64" x14ac:dyDescent="0.25">
      <c r="A118" s="20" t="s">
        <v>162</v>
      </c>
      <c r="B118">
        <v>3</v>
      </c>
      <c r="C118" s="8">
        <v>2</v>
      </c>
      <c r="D118">
        <v>0</v>
      </c>
      <c r="E118">
        <v>1</v>
      </c>
      <c r="F118" s="8">
        <v>0</v>
      </c>
      <c r="G118">
        <v>1</v>
      </c>
      <c r="H118">
        <v>1</v>
      </c>
      <c r="I118" s="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 s="8">
        <v>0</v>
      </c>
      <c r="Q118">
        <v>0</v>
      </c>
      <c r="R118">
        <v>0</v>
      </c>
      <c r="S118" s="8">
        <v>0</v>
      </c>
      <c r="T118">
        <v>0</v>
      </c>
      <c r="V118">
        <f t="shared" si="34"/>
        <v>5</v>
      </c>
      <c r="W118">
        <f t="shared" si="35"/>
        <v>2.0533880903490759E-4</v>
      </c>
      <c r="Y118">
        <v>3</v>
      </c>
      <c r="Z118">
        <v>0</v>
      </c>
      <c r="AB118">
        <f t="shared" si="36"/>
        <v>0.30657084188911704</v>
      </c>
      <c r="AC118">
        <f t="shared" si="37"/>
        <v>3.5342662557765222E-3</v>
      </c>
      <c r="AD118">
        <f t="shared" si="38"/>
        <v>-5.6452495667295075</v>
      </c>
      <c r="AF118">
        <f t="shared" si="39"/>
        <v>0</v>
      </c>
      <c r="AG118">
        <f t="shared" si="40"/>
        <v>0.25256326665047441</v>
      </c>
      <c r="AH118">
        <f t="shared" si="41"/>
        <v>2.0857990956367578E-3</v>
      </c>
      <c r="AI118">
        <f t="shared" si="42"/>
        <v>-6.1726032378582518</v>
      </c>
      <c r="AJ118">
        <f t="shared" si="43"/>
        <v>-0.52735367112874432</v>
      </c>
      <c r="AK118" t="str">
        <f t="shared" si="45"/>
        <v/>
      </c>
      <c r="BL118" t="s">
        <v>957</v>
      </c>
    </row>
    <row r="119" spans="1:64" x14ac:dyDescent="0.25">
      <c r="A119" s="20" t="s">
        <v>163</v>
      </c>
      <c r="B119">
        <v>5</v>
      </c>
      <c r="C119" s="8">
        <v>1</v>
      </c>
      <c r="D119">
        <v>4</v>
      </c>
      <c r="E119">
        <v>0</v>
      </c>
      <c r="F119" s="8">
        <v>2</v>
      </c>
      <c r="G119">
        <v>0</v>
      </c>
      <c r="H119">
        <v>3</v>
      </c>
      <c r="I119" s="8">
        <v>0</v>
      </c>
      <c r="J119">
        <v>1</v>
      </c>
      <c r="K119">
        <v>1</v>
      </c>
      <c r="L119">
        <v>2</v>
      </c>
      <c r="M119">
        <v>3</v>
      </c>
      <c r="N119">
        <v>1</v>
      </c>
      <c r="O119">
        <v>3</v>
      </c>
      <c r="P119" s="8">
        <v>4</v>
      </c>
      <c r="Q119">
        <v>7</v>
      </c>
      <c r="R119">
        <v>3</v>
      </c>
      <c r="S119" s="8">
        <v>21</v>
      </c>
      <c r="T119">
        <v>8</v>
      </c>
      <c r="V119">
        <f t="shared" si="34"/>
        <v>64</v>
      </c>
      <c r="W119">
        <f t="shared" si="35"/>
        <v>2.628336755646817E-3</v>
      </c>
      <c r="Y119">
        <v>5</v>
      </c>
      <c r="Z119">
        <v>2</v>
      </c>
      <c r="AB119">
        <f t="shared" si="36"/>
        <v>3.924106776180698</v>
      </c>
      <c r="AC119">
        <f t="shared" si="37"/>
        <v>0.15321628060993273</v>
      </c>
      <c r="AD119">
        <f t="shared" si="38"/>
        <v>-1.8759047570221123</v>
      </c>
      <c r="AF119">
        <f t="shared" si="39"/>
        <v>2.7219690063810393</v>
      </c>
      <c r="AG119">
        <f t="shared" si="40"/>
        <v>3.7123301256369015</v>
      </c>
      <c r="AH119">
        <f t="shared" si="41"/>
        <v>0.1434852351480613</v>
      </c>
      <c r="AI119">
        <f t="shared" si="42"/>
        <v>-1.9415231400303752</v>
      </c>
      <c r="AJ119">
        <f t="shared" si="43"/>
        <v>-6.5618383008262837E-2</v>
      </c>
      <c r="AK119">
        <f t="shared" si="45"/>
        <v>0.44664500441156457</v>
      </c>
      <c r="BL119" t="s">
        <v>958</v>
      </c>
    </row>
    <row r="120" spans="1:64" x14ac:dyDescent="0.25">
      <c r="A120" s="20" t="s">
        <v>164</v>
      </c>
      <c r="B120">
        <v>6</v>
      </c>
      <c r="C120" s="8">
        <v>4</v>
      </c>
      <c r="D120">
        <v>30</v>
      </c>
      <c r="E120">
        <v>1</v>
      </c>
      <c r="F120" s="8">
        <v>13</v>
      </c>
      <c r="G120">
        <v>8</v>
      </c>
      <c r="H120">
        <v>12</v>
      </c>
      <c r="I120" s="8">
        <v>1</v>
      </c>
      <c r="J120">
        <v>5</v>
      </c>
      <c r="K120">
        <v>2</v>
      </c>
      <c r="L120">
        <v>4</v>
      </c>
      <c r="M120">
        <v>3</v>
      </c>
      <c r="N120">
        <v>10</v>
      </c>
      <c r="O120">
        <v>5</v>
      </c>
      <c r="P120" s="8">
        <v>7</v>
      </c>
      <c r="Q120">
        <v>12</v>
      </c>
      <c r="R120">
        <v>11</v>
      </c>
      <c r="S120" s="8">
        <v>18</v>
      </c>
      <c r="T120">
        <v>62</v>
      </c>
      <c r="V120">
        <f t="shared" si="34"/>
        <v>208</v>
      </c>
      <c r="W120">
        <f t="shared" si="35"/>
        <v>8.5420944558521564E-3</v>
      </c>
      <c r="Y120">
        <v>6</v>
      </c>
      <c r="Z120">
        <v>4</v>
      </c>
      <c r="AB120">
        <f t="shared" si="36"/>
        <v>12.753347022587269</v>
      </c>
      <c r="AC120">
        <f t="shared" si="37"/>
        <v>1.7286390865649072E-2</v>
      </c>
      <c r="AD120">
        <f t="shared" si="38"/>
        <v>-4.0578357422187352</v>
      </c>
      <c r="AF120">
        <f t="shared" si="39"/>
        <v>5.4439380127620787</v>
      </c>
      <c r="AG120">
        <f t="shared" si="40"/>
        <v>11.465672517681394</v>
      </c>
      <c r="AH120">
        <f t="shared" si="41"/>
        <v>3.3081591735906968E-2</v>
      </c>
      <c r="AI120">
        <f t="shared" si="42"/>
        <v>-3.4087782922119909</v>
      </c>
      <c r="AJ120">
        <f t="shared" si="43"/>
        <v>0.64905745000674431</v>
      </c>
      <c r="AK120">
        <f t="shared" si="45"/>
        <v>2.6054796196620091</v>
      </c>
      <c r="BL120" t="s">
        <v>959</v>
      </c>
    </row>
    <row r="121" spans="1:64" x14ac:dyDescent="0.25">
      <c r="A121" s="20" t="s">
        <v>165</v>
      </c>
      <c r="B121">
        <v>3</v>
      </c>
      <c r="C121" s="8">
        <v>2</v>
      </c>
      <c r="D121">
        <v>2</v>
      </c>
      <c r="E121">
        <v>1</v>
      </c>
      <c r="F121" s="8">
        <v>0</v>
      </c>
      <c r="G121">
        <v>0</v>
      </c>
      <c r="H121">
        <v>3</v>
      </c>
      <c r="I121" s="8">
        <v>0</v>
      </c>
      <c r="J121">
        <v>2</v>
      </c>
      <c r="K121">
        <v>1</v>
      </c>
      <c r="L121">
        <v>1</v>
      </c>
      <c r="M121">
        <v>4</v>
      </c>
      <c r="N121">
        <v>1</v>
      </c>
      <c r="O121">
        <v>0</v>
      </c>
      <c r="P121" s="8">
        <v>3</v>
      </c>
      <c r="Q121">
        <v>4</v>
      </c>
      <c r="R121">
        <v>4</v>
      </c>
      <c r="S121" s="8">
        <v>5</v>
      </c>
      <c r="T121">
        <v>13</v>
      </c>
      <c r="V121">
        <f t="shared" si="34"/>
        <v>46</v>
      </c>
      <c r="W121">
        <f t="shared" si="35"/>
        <v>1.8891170431211499E-3</v>
      </c>
      <c r="Y121">
        <v>3</v>
      </c>
      <c r="Z121">
        <v>1</v>
      </c>
      <c r="AB121">
        <f t="shared" si="36"/>
        <v>2.8204517453798768</v>
      </c>
      <c r="AC121">
        <f t="shared" si="37"/>
        <v>0.22279125591185722</v>
      </c>
      <c r="AD121">
        <f t="shared" si="38"/>
        <v>-1.501520018055283</v>
      </c>
      <c r="AF121">
        <f t="shared" si="39"/>
        <v>1.3609845031905197</v>
      </c>
      <c r="AG121">
        <f t="shared" si="40"/>
        <v>2.5633422094397789</v>
      </c>
      <c r="AH121">
        <f t="shared" si="41"/>
        <v>0.21628337583095916</v>
      </c>
      <c r="AI121">
        <f t="shared" si="42"/>
        <v>-1.531165805976501</v>
      </c>
      <c r="AJ121">
        <f t="shared" si="43"/>
        <v>-2.964578792121797E-2</v>
      </c>
      <c r="AK121">
        <f t="shared" si="45"/>
        <v>7.4383367680979709E-2</v>
      </c>
      <c r="BL121" t="s">
        <v>960</v>
      </c>
    </row>
    <row r="122" spans="1:64" x14ac:dyDescent="0.25">
      <c r="A122" s="20" t="s">
        <v>166</v>
      </c>
      <c r="B122">
        <v>3</v>
      </c>
      <c r="C122" s="8">
        <v>1</v>
      </c>
      <c r="D122">
        <v>2</v>
      </c>
      <c r="E122">
        <v>0</v>
      </c>
      <c r="F122" s="8">
        <v>3</v>
      </c>
      <c r="G122">
        <v>4</v>
      </c>
      <c r="H122">
        <v>4</v>
      </c>
      <c r="I122" s="8">
        <v>2</v>
      </c>
      <c r="J122">
        <v>0</v>
      </c>
      <c r="K122">
        <v>0</v>
      </c>
      <c r="L122">
        <v>2</v>
      </c>
      <c r="M122">
        <v>2</v>
      </c>
      <c r="N122">
        <v>0</v>
      </c>
      <c r="O122">
        <v>1</v>
      </c>
      <c r="P122" s="8">
        <v>0</v>
      </c>
      <c r="Q122">
        <v>8</v>
      </c>
      <c r="R122">
        <v>0</v>
      </c>
      <c r="S122" s="8">
        <v>5</v>
      </c>
      <c r="T122">
        <v>3</v>
      </c>
      <c r="V122">
        <f t="shared" si="34"/>
        <v>37</v>
      </c>
      <c r="W122">
        <f t="shared" si="35"/>
        <v>1.5195071868583162E-3</v>
      </c>
      <c r="Y122">
        <v>3</v>
      </c>
      <c r="Z122">
        <v>2</v>
      </c>
      <c r="AB122">
        <f t="shared" si="36"/>
        <v>2.2686242299794661</v>
      </c>
      <c r="AC122">
        <f t="shared" si="37"/>
        <v>0.20131932414664069</v>
      </c>
      <c r="AD122">
        <f t="shared" si="38"/>
        <v>-1.6028629541894843</v>
      </c>
      <c r="AF122">
        <f t="shared" si="39"/>
        <v>2.7219690063810393</v>
      </c>
      <c r="AG122">
        <f t="shared" si="40"/>
        <v>2.3484884857243395</v>
      </c>
      <c r="AH122">
        <f t="shared" si="41"/>
        <v>0.20619515918228926</v>
      </c>
      <c r="AI122">
        <f t="shared" si="42"/>
        <v>-1.5789321839974053</v>
      </c>
      <c r="AJ122">
        <f t="shared" si="43"/>
        <v>2.3930770192079009E-2</v>
      </c>
      <c r="AK122">
        <f t="shared" si="45"/>
        <v>0.18074061500150235</v>
      </c>
      <c r="BL122" t="s">
        <v>961</v>
      </c>
    </row>
    <row r="123" spans="1:64" x14ac:dyDescent="0.25">
      <c r="A123" s="20" t="s">
        <v>167</v>
      </c>
      <c r="B123">
        <v>1</v>
      </c>
      <c r="C123" s="8">
        <v>1</v>
      </c>
      <c r="D123">
        <v>3</v>
      </c>
      <c r="E123">
        <v>0</v>
      </c>
      <c r="F123" s="8">
        <v>1</v>
      </c>
      <c r="G123">
        <v>2</v>
      </c>
      <c r="H123">
        <v>0</v>
      </c>
      <c r="I123" s="8">
        <v>0</v>
      </c>
      <c r="J123">
        <v>0</v>
      </c>
      <c r="K123">
        <v>0</v>
      </c>
      <c r="L123">
        <v>1</v>
      </c>
      <c r="M123">
        <v>5</v>
      </c>
      <c r="N123">
        <v>0</v>
      </c>
      <c r="O123">
        <v>0</v>
      </c>
      <c r="P123" s="8">
        <v>4</v>
      </c>
      <c r="Q123">
        <v>1</v>
      </c>
      <c r="R123">
        <v>0</v>
      </c>
      <c r="S123" s="8">
        <v>1</v>
      </c>
      <c r="T123">
        <v>10</v>
      </c>
      <c r="V123">
        <f t="shared" si="34"/>
        <v>29</v>
      </c>
      <c r="W123">
        <f t="shared" si="35"/>
        <v>1.1909650924024641E-3</v>
      </c>
      <c r="Y123">
        <v>1</v>
      </c>
      <c r="Z123">
        <v>1</v>
      </c>
      <c r="AB123">
        <f t="shared" si="36"/>
        <v>1.778110882956879</v>
      </c>
      <c r="AC123">
        <f t="shared" si="37"/>
        <v>0.3004243259200064</v>
      </c>
      <c r="AD123">
        <f t="shared" si="38"/>
        <v>-1.2025593839419504</v>
      </c>
      <c r="AF123">
        <f t="shared" si="39"/>
        <v>1.3609845031905197</v>
      </c>
      <c r="AG123">
        <f t="shared" si="40"/>
        <v>1.7046271028281661</v>
      </c>
      <c r="AH123">
        <f t="shared" si="41"/>
        <v>0.30996970129692564</v>
      </c>
      <c r="AI123">
        <f t="shared" si="42"/>
        <v>-1.1712807240314431</v>
      </c>
      <c r="AJ123">
        <f t="shared" si="43"/>
        <v>3.1278659910507267E-2</v>
      </c>
      <c r="AK123">
        <f t="shared" si="45"/>
        <v>0.29126566931633741</v>
      </c>
      <c r="BL123" t="s">
        <v>962</v>
      </c>
    </row>
    <row r="124" spans="1:64" x14ac:dyDescent="0.25">
      <c r="A124" s="20" t="s">
        <v>168</v>
      </c>
      <c r="B124">
        <v>0</v>
      </c>
      <c r="C124" s="8">
        <v>1</v>
      </c>
      <c r="D124">
        <v>0</v>
      </c>
      <c r="E124">
        <v>0</v>
      </c>
      <c r="F124" s="8">
        <v>2</v>
      </c>
      <c r="G124">
        <v>0</v>
      </c>
      <c r="H124">
        <v>0</v>
      </c>
      <c r="I124" s="8">
        <v>0</v>
      </c>
      <c r="J124">
        <v>0</v>
      </c>
      <c r="K124">
        <v>0</v>
      </c>
      <c r="L124">
        <v>2</v>
      </c>
      <c r="M124">
        <v>0</v>
      </c>
      <c r="N124">
        <v>0</v>
      </c>
      <c r="O124">
        <v>2</v>
      </c>
      <c r="P124" s="8">
        <v>0</v>
      </c>
      <c r="Q124">
        <v>1</v>
      </c>
      <c r="R124">
        <v>0</v>
      </c>
      <c r="S124" s="8">
        <v>0</v>
      </c>
      <c r="T124">
        <v>1</v>
      </c>
      <c r="V124">
        <f t="shared" si="34"/>
        <v>9</v>
      </c>
      <c r="W124">
        <f t="shared" si="35"/>
        <v>3.6960985626283366E-4</v>
      </c>
      <c r="Y124">
        <v>0</v>
      </c>
      <c r="Z124">
        <v>2</v>
      </c>
      <c r="AB124">
        <f t="shared" si="36"/>
        <v>0.55182751540041064</v>
      </c>
      <c r="AC124">
        <f t="shared" si="37"/>
        <v>0.57589638858221803</v>
      </c>
      <c r="AD124">
        <f t="shared" si="38"/>
        <v>-0.55182751540041064</v>
      </c>
      <c r="AF124">
        <f t="shared" si="39"/>
        <v>2.7219690063810393</v>
      </c>
      <c r="AG124">
        <f t="shared" si="40"/>
        <v>0.93413419248168261</v>
      </c>
      <c r="AH124">
        <f t="shared" si="41"/>
        <v>0.39292591651358666</v>
      </c>
      <c r="AI124">
        <f t="shared" si="42"/>
        <v>-0.93413419248168261</v>
      </c>
      <c r="AJ124">
        <f t="shared" si="43"/>
        <v>-0.38230667708127197</v>
      </c>
      <c r="AK124" t="str">
        <f t="shared" si="45"/>
        <v/>
      </c>
      <c r="BL124" t="s">
        <v>963</v>
      </c>
    </row>
    <row r="125" spans="1:64" x14ac:dyDescent="0.25">
      <c r="A125" s="20" t="s">
        <v>169</v>
      </c>
      <c r="B125" s="5">
        <v>6</v>
      </c>
      <c r="C125" s="16">
        <v>4</v>
      </c>
      <c r="D125" s="5">
        <v>4</v>
      </c>
      <c r="E125" s="5">
        <v>0</v>
      </c>
      <c r="F125" s="16">
        <v>0</v>
      </c>
      <c r="G125" s="5">
        <v>3</v>
      </c>
      <c r="H125" s="5">
        <v>0</v>
      </c>
      <c r="I125" s="16">
        <v>1</v>
      </c>
      <c r="J125" s="5">
        <v>0</v>
      </c>
      <c r="K125" s="5">
        <v>0</v>
      </c>
      <c r="L125" s="5">
        <v>5</v>
      </c>
      <c r="M125" s="5">
        <v>2</v>
      </c>
      <c r="N125" s="5">
        <v>4</v>
      </c>
      <c r="O125" s="5">
        <v>0</v>
      </c>
      <c r="P125" s="16">
        <v>3</v>
      </c>
      <c r="Q125" s="5">
        <v>0</v>
      </c>
      <c r="R125" s="5">
        <v>1</v>
      </c>
      <c r="S125" s="16">
        <v>7</v>
      </c>
      <c r="T125" s="5">
        <v>23</v>
      </c>
      <c r="U125" s="5"/>
      <c r="V125">
        <f t="shared" si="34"/>
        <v>57</v>
      </c>
      <c r="W125">
        <f t="shared" si="35"/>
        <v>2.3408624229979465E-3</v>
      </c>
      <c r="Y125" s="5">
        <v>6</v>
      </c>
      <c r="Z125" s="5">
        <v>5</v>
      </c>
      <c r="AA125" s="5"/>
      <c r="AB125">
        <f t="shared" si="36"/>
        <v>3.4949075975359341</v>
      </c>
      <c r="AC125">
        <f t="shared" si="37"/>
        <v>7.6817931088295613E-2</v>
      </c>
      <c r="AD125">
        <f t="shared" si="38"/>
        <v>-2.5663171883680076</v>
      </c>
      <c r="AF125">
        <f t="shared" si="39"/>
        <v>6.8049225159525983</v>
      </c>
      <c r="AG125">
        <f t="shared" si="40"/>
        <v>4.0780220210924796</v>
      </c>
      <c r="AH125">
        <f t="shared" si="41"/>
        <v>0.10821873235436795</v>
      </c>
      <c r="AI125">
        <f t="shared" si="42"/>
        <v>-2.2236008004346748</v>
      </c>
      <c r="AJ125">
        <f t="shared" si="43"/>
        <v>0.34271638793333281</v>
      </c>
      <c r="AK125">
        <f t="shared" si="45"/>
        <v>0.90583114370133666</v>
      </c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t="s">
        <v>964</v>
      </c>
    </row>
    <row r="126" spans="1:64" x14ac:dyDescent="0.25">
      <c r="A126" s="20" t="s">
        <v>170</v>
      </c>
      <c r="B126">
        <v>1</v>
      </c>
      <c r="C126" s="8">
        <v>1</v>
      </c>
      <c r="D126">
        <v>0</v>
      </c>
      <c r="E126">
        <v>0</v>
      </c>
      <c r="F126" s="8">
        <v>1</v>
      </c>
      <c r="G126">
        <v>0</v>
      </c>
      <c r="H126">
        <v>1</v>
      </c>
      <c r="I126" s="8">
        <v>0</v>
      </c>
      <c r="J126">
        <v>0</v>
      </c>
      <c r="K126">
        <v>1</v>
      </c>
      <c r="L126">
        <v>0</v>
      </c>
      <c r="M126">
        <v>0</v>
      </c>
      <c r="N126">
        <v>1</v>
      </c>
      <c r="O126">
        <v>0</v>
      </c>
      <c r="P126" s="8">
        <v>0</v>
      </c>
      <c r="Q126">
        <v>1</v>
      </c>
      <c r="R126">
        <v>0</v>
      </c>
      <c r="S126" s="8">
        <v>1</v>
      </c>
      <c r="T126">
        <v>0</v>
      </c>
      <c r="V126">
        <f t="shared" si="34"/>
        <v>7</v>
      </c>
      <c r="W126">
        <f t="shared" si="35"/>
        <v>2.8747433264887065E-4</v>
      </c>
      <c r="Y126">
        <v>1</v>
      </c>
      <c r="Z126">
        <v>0</v>
      </c>
      <c r="AB126">
        <f t="shared" si="36"/>
        <v>0.42919917864476387</v>
      </c>
      <c r="AC126">
        <f t="shared" si="37"/>
        <v>0.27942164640303918</v>
      </c>
      <c r="AD126">
        <f t="shared" si="38"/>
        <v>-1.275033360560996</v>
      </c>
      <c r="AF126">
        <f t="shared" si="39"/>
        <v>0</v>
      </c>
      <c r="AG126">
        <f t="shared" si="40"/>
        <v>0.35358857331066423</v>
      </c>
      <c r="AH126">
        <f t="shared" si="41"/>
        <v>0.24827709516267463</v>
      </c>
      <c r="AI126">
        <f t="shared" si="42"/>
        <v>-1.3932098373493587</v>
      </c>
      <c r="AJ126">
        <f t="shared" si="43"/>
        <v>-0.11817647678836263</v>
      </c>
      <c r="AK126" t="str">
        <f t="shared" si="45"/>
        <v/>
      </c>
      <c r="BL126" t="s">
        <v>965</v>
      </c>
    </row>
    <row r="127" spans="1:64" x14ac:dyDescent="0.25">
      <c r="A127" s="20" t="s">
        <v>171</v>
      </c>
      <c r="B127">
        <v>0</v>
      </c>
      <c r="C127" s="8">
        <v>1</v>
      </c>
      <c r="D127">
        <v>4</v>
      </c>
      <c r="E127">
        <v>0</v>
      </c>
      <c r="F127" s="8">
        <v>0</v>
      </c>
      <c r="G127">
        <v>1</v>
      </c>
      <c r="H127">
        <v>1</v>
      </c>
      <c r="I127" s="8">
        <v>1</v>
      </c>
      <c r="J127">
        <v>6</v>
      </c>
      <c r="K127">
        <v>2</v>
      </c>
      <c r="L127">
        <v>0</v>
      </c>
      <c r="M127">
        <v>4</v>
      </c>
      <c r="N127">
        <v>0</v>
      </c>
      <c r="O127">
        <v>2</v>
      </c>
      <c r="P127" s="8">
        <v>6</v>
      </c>
      <c r="Q127">
        <v>2</v>
      </c>
      <c r="R127">
        <v>2</v>
      </c>
      <c r="S127" s="8">
        <v>2</v>
      </c>
      <c r="T127">
        <v>3</v>
      </c>
      <c r="V127">
        <f t="shared" si="34"/>
        <v>37</v>
      </c>
      <c r="W127">
        <f t="shared" si="35"/>
        <v>1.5195071868583162E-3</v>
      </c>
      <c r="Y127">
        <v>0</v>
      </c>
      <c r="Z127">
        <v>0</v>
      </c>
      <c r="AB127">
        <f t="shared" si="36"/>
        <v>2.2686242299794661</v>
      </c>
      <c r="AC127">
        <f t="shared" si="37"/>
        <v>0.10345441169977763</v>
      </c>
      <c r="AD127">
        <f t="shared" si="38"/>
        <v>-2.2686242299794661</v>
      </c>
      <c r="AF127">
        <f t="shared" si="39"/>
        <v>0</v>
      </c>
      <c r="AG127">
        <f t="shared" si="40"/>
        <v>1.8689681732135108</v>
      </c>
      <c r="AH127">
        <f t="shared" si="41"/>
        <v>0.15428277281120129</v>
      </c>
      <c r="AI127">
        <f t="shared" si="42"/>
        <v>-1.8689681732135108</v>
      </c>
      <c r="AJ127">
        <f t="shared" si="43"/>
        <v>0.39965605676595528</v>
      </c>
      <c r="AK127">
        <f t="shared" si="45"/>
        <v>1.8689681732135108</v>
      </c>
      <c r="BL127" t="s">
        <v>966</v>
      </c>
    </row>
    <row r="128" spans="1:64" x14ac:dyDescent="0.25">
      <c r="A128" s="20" t="s">
        <v>172</v>
      </c>
      <c r="B128">
        <v>6</v>
      </c>
      <c r="C128" s="8">
        <v>1</v>
      </c>
      <c r="D128">
        <v>0</v>
      </c>
      <c r="E128">
        <v>0</v>
      </c>
      <c r="F128" s="8">
        <v>0</v>
      </c>
      <c r="G128">
        <v>0</v>
      </c>
      <c r="H128">
        <v>1</v>
      </c>
      <c r="I128" s="8">
        <v>0</v>
      </c>
      <c r="J128">
        <v>0</v>
      </c>
      <c r="K128">
        <v>0</v>
      </c>
      <c r="L128">
        <v>0</v>
      </c>
      <c r="M128">
        <v>0</v>
      </c>
      <c r="N128">
        <v>1</v>
      </c>
      <c r="O128">
        <v>0</v>
      </c>
      <c r="P128" s="8">
        <v>0</v>
      </c>
      <c r="Q128">
        <v>0</v>
      </c>
      <c r="R128">
        <v>0</v>
      </c>
      <c r="S128" s="8">
        <v>9</v>
      </c>
      <c r="T128">
        <v>7</v>
      </c>
      <c r="V128">
        <f t="shared" si="34"/>
        <v>19</v>
      </c>
      <c r="W128">
        <f t="shared" si="35"/>
        <v>7.8028747433264885E-4</v>
      </c>
      <c r="Y128">
        <v>6</v>
      </c>
      <c r="Z128">
        <v>0</v>
      </c>
      <c r="AB128">
        <f t="shared" si="36"/>
        <v>1.1649691991786448</v>
      </c>
      <c r="AC128">
        <f t="shared" si="37"/>
        <v>1.0829651159880809E-3</v>
      </c>
      <c r="AD128">
        <f t="shared" si="38"/>
        <v>-6.8280525220193757</v>
      </c>
      <c r="AF128">
        <f t="shared" si="39"/>
        <v>0</v>
      </c>
      <c r="AG128">
        <f t="shared" si="40"/>
        <v>0.95974041327180293</v>
      </c>
      <c r="AH128">
        <f t="shared" si="41"/>
        <v>4.157002007242749E-4</v>
      </c>
      <c r="AI128">
        <f t="shared" si="42"/>
        <v>-7.7855462288473074</v>
      </c>
      <c r="AJ128">
        <f t="shared" si="43"/>
        <v>-0.95749370682793167</v>
      </c>
      <c r="AK128" t="str">
        <f t="shared" si="45"/>
        <v/>
      </c>
      <c r="BL128" t="s">
        <v>967</v>
      </c>
    </row>
    <row r="129" spans="1:64" x14ac:dyDescent="0.25">
      <c r="A129" s="20" t="s">
        <v>173</v>
      </c>
      <c r="B129">
        <v>2</v>
      </c>
      <c r="C129" s="8">
        <v>0</v>
      </c>
      <c r="D129">
        <v>1</v>
      </c>
      <c r="E129">
        <v>0</v>
      </c>
      <c r="F129" s="8">
        <v>0</v>
      </c>
      <c r="G129">
        <v>0</v>
      </c>
      <c r="H129">
        <v>1</v>
      </c>
      <c r="I129" s="8">
        <v>0</v>
      </c>
      <c r="J129">
        <v>1</v>
      </c>
      <c r="K129">
        <v>0</v>
      </c>
      <c r="L129">
        <v>2</v>
      </c>
      <c r="M129">
        <v>1</v>
      </c>
      <c r="N129">
        <v>0</v>
      </c>
      <c r="O129">
        <v>0</v>
      </c>
      <c r="P129" s="8">
        <v>1</v>
      </c>
      <c r="Q129">
        <v>1</v>
      </c>
      <c r="R129">
        <v>1</v>
      </c>
      <c r="S129" s="8">
        <v>2</v>
      </c>
      <c r="T129">
        <v>12</v>
      </c>
      <c r="V129">
        <f t="shared" si="34"/>
        <v>23</v>
      </c>
      <c r="W129">
        <f t="shared" si="35"/>
        <v>9.4455852156057497E-4</v>
      </c>
      <c r="Y129">
        <v>2</v>
      </c>
      <c r="Z129">
        <v>2</v>
      </c>
      <c r="AB129">
        <f t="shared" si="36"/>
        <v>1.4102258726899384</v>
      </c>
      <c r="AC129">
        <f t="shared" si="37"/>
        <v>0.24271356316241871</v>
      </c>
      <c r="AD129">
        <f t="shared" si="38"/>
        <v>-1.4158732833346752</v>
      </c>
      <c r="AF129">
        <f t="shared" si="39"/>
        <v>2.7219690063810393</v>
      </c>
      <c r="AG129">
        <f t="shared" si="40"/>
        <v>1.641311339103011</v>
      </c>
      <c r="AH129">
        <f t="shared" si="41"/>
        <v>0.26093929602842841</v>
      </c>
      <c r="AI129">
        <f t="shared" si="42"/>
        <v>-1.3434674809774514</v>
      </c>
      <c r="AJ129">
        <f t="shared" si="43"/>
        <v>7.2405802357223825E-2</v>
      </c>
      <c r="AK129">
        <f t="shared" si="45"/>
        <v>7.8387050884805021E-2</v>
      </c>
      <c r="BL129" t="s">
        <v>968</v>
      </c>
    </row>
    <row r="130" spans="1:64" x14ac:dyDescent="0.25">
      <c r="A130" s="20" t="s">
        <v>174</v>
      </c>
      <c r="B130">
        <v>1</v>
      </c>
      <c r="C130" s="8">
        <v>1</v>
      </c>
      <c r="D130">
        <v>1</v>
      </c>
      <c r="E130">
        <v>0</v>
      </c>
      <c r="F130" s="8">
        <v>0</v>
      </c>
      <c r="G130">
        <v>0</v>
      </c>
      <c r="H130">
        <v>0</v>
      </c>
      <c r="I130" s="8">
        <v>1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 s="8">
        <v>1</v>
      </c>
      <c r="Q130">
        <v>0</v>
      </c>
      <c r="R130">
        <v>0</v>
      </c>
      <c r="S130" s="8">
        <v>0</v>
      </c>
      <c r="T130">
        <v>1</v>
      </c>
      <c r="V130">
        <f t="shared" si="34"/>
        <v>5</v>
      </c>
      <c r="W130">
        <f t="shared" si="35"/>
        <v>2.0533880903490759E-4</v>
      </c>
      <c r="Y130">
        <v>1</v>
      </c>
      <c r="Z130">
        <v>0</v>
      </c>
      <c r="AB130">
        <f t="shared" si="36"/>
        <v>0.30657084188911704</v>
      </c>
      <c r="AC130">
        <f t="shared" si="37"/>
        <v>0.22562583243785006</v>
      </c>
      <c r="AD130">
        <f t="shared" si="38"/>
        <v>-1.4888772604265621</v>
      </c>
      <c r="AF130">
        <f t="shared" si="39"/>
        <v>0</v>
      </c>
      <c r="AG130">
        <f t="shared" si="40"/>
        <v>0.25256326665047441</v>
      </c>
      <c r="AH130">
        <f t="shared" si="41"/>
        <v>0.19619292997023124</v>
      </c>
      <c r="AI130">
        <f t="shared" si="42"/>
        <v>-1.628656767310382</v>
      </c>
      <c r="AJ130">
        <f t="shared" si="43"/>
        <v>-0.1397795068838199</v>
      </c>
      <c r="AK130" t="str">
        <f t="shared" si="45"/>
        <v/>
      </c>
      <c r="BL130" t="s">
        <v>969</v>
      </c>
    </row>
    <row r="131" spans="1:64" x14ac:dyDescent="0.25">
      <c r="A131" s="20" t="s">
        <v>175</v>
      </c>
      <c r="B131">
        <v>0</v>
      </c>
      <c r="C131" s="8">
        <v>0</v>
      </c>
      <c r="D131">
        <v>0</v>
      </c>
      <c r="E131">
        <v>0</v>
      </c>
      <c r="F131" s="8">
        <v>0</v>
      </c>
      <c r="G131">
        <v>0</v>
      </c>
      <c r="H131">
        <v>0</v>
      </c>
      <c r="I131" s="8">
        <v>0</v>
      </c>
      <c r="J131">
        <v>0</v>
      </c>
      <c r="K131">
        <v>0</v>
      </c>
      <c r="L131">
        <v>1</v>
      </c>
      <c r="M131">
        <v>0</v>
      </c>
      <c r="N131">
        <v>0</v>
      </c>
      <c r="O131">
        <v>0</v>
      </c>
      <c r="P131" s="8">
        <v>1</v>
      </c>
      <c r="Q131">
        <v>0</v>
      </c>
      <c r="R131">
        <v>4</v>
      </c>
      <c r="S131" s="8">
        <v>1</v>
      </c>
      <c r="T131">
        <v>6</v>
      </c>
      <c r="V131">
        <f t="shared" ref="V131:V194" si="60">SUM(B131:T131)-Y131</f>
        <v>13</v>
      </c>
      <c r="W131">
        <f t="shared" ref="W131:W194" si="61">V131/V$811</f>
        <v>5.3388090349075978E-4</v>
      </c>
      <c r="Y131">
        <v>0</v>
      </c>
      <c r="Z131">
        <v>1</v>
      </c>
      <c r="AB131">
        <f t="shared" ref="AB131:AB194" si="62">W131*Y$811</f>
        <v>0.79708418891170429</v>
      </c>
      <c r="AC131">
        <f t="shared" ref="AC131:AC194" si="63">EXP(-AB131)*(AB131)^Y131/FACT(Y131)</f>
        <v>0.4506410344380854</v>
      </c>
      <c r="AD131">
        <f t="shared" ref="AD131:AD194" si="64">LN(AC131)</f>
        <v>-0.79708418891170429</v>
      </c>
      <c r="AF131">
        <f t="shared" ref="AF131:AF194" si="65">Z131*Y$811/Z$811</f>
        <v>1.3609845031905197</v>
      </c>
      <c r="AG131">
        <f t="shared" ref="AG131:AG194" si="66">AB131*$AM$3+(1-$AM$3)*AF131</f>
        <v>0.89642464954664791</v>
      </c>
      <c r="AH131">
        <f t="shared" ref="AH131:AH194" si="67">EXP(-AG131)*(AG131)^Y131/FACT(Y131)</f>
        <v>0.40802589047421334</v>
      </c>
      <c r="AI131">
        <f t="shared" ref="AI131:AI194" si="68">LN(AH131)</f>
        <v>-0.89642464954664791</v>
      </c>
      <c r="AJ131">
        <f t="shared" ref="AJ131:AJ194" si="69">AI131-AD131</f>
        <v>-9.9340460634943617E-2</v>
      </c>
      <c r="AK131" t="str">
        <f t="shared" si="45"/>
        <v/>
      </c>
      <c r="BL131" t="s">
        <v>970</v>
      </c>
    </row>
    <row r="132" spans="1:64" x14ac:dyDescent="0.25">
      <c r="A132" s="20" t="s">
        <v>176</v>
      </c>
      <c r="B132">
        <v>0</v>
      </c>
      <c r="C132" s="8">
        <v>1</v>
      </c>
      <c r="D132">
        <v>1</v>
      </c>
      <c r="E132">
        <v>0</v>
      </c>
      <c r="F132" s="8">
        <v>0</v>
      </c>
      <c r="G132">
        <v>0</v>
      </c>
      <c r="H132">
        <v>0</v>
      </c>
      <c r="I132" s="8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1</v>
      </c>
      <c r="P132" s="8">
        <v>5</v>
      </c>
      <c r="Q132">
        <v>0</v>
      </c>
      <c r="R132">
        <v>1</v>
      </c>
      <c r="S132" s="8">
        <v>6</v>
      </c>
      <c r="T132">
        <v>0</v>
      </c>
      <c r="V132">
        <f t="shared" si="60"/>
        <v>15</v>
      </c>
      <c r="W132">
        <f t="shared" si="61"/>
        <v>6.1601642710472284E-4</v>
      </c>
      <c r="Y132">
        <v>0</v>
      </c>
      <c r="Z132">
        <v>0</v>
      </c>
      <c r="AB132">
        <f t="shared" si="62"/>
        <v>0.91971252566735118</v>
      </c>
      <c r="AC132">
        <f t="shared" si="63"/>
        <v>0.3986336215485799</v>
      </c>
      <c r="AD132">
        <f t="shared" si="64"/>
        <v>-0.91971252566735129</v>
      </c>
      <c r="AF132">
        <f t="shared" si="65"/>
        <v>0</v>
      </c>
      <c r="AG132">
        <f t="shared" si="66"/>
        <v>0.75768979995142338</v>
      </c>
      <c r="AH132">
        <f t="shared" si="67"/>
        <v>0.4687480789474176</v>
      </c>
      <c r="AI132">
        <f t="shared" si="68"/>
        <v>-0.75768979995142338</v>
      </c>
      <c r="AJ132">
        <f t="shared" si="69"/>
        <v>0.16202272571592791</v>
      </c>
      <c r="AK132" t="str">
        <f t="shared" ref="AK132:AK195" si="70">IF(AG132&gt;1,((Y132-AG132)^2)/AG132,"")</f>
        <v/>
      </c>
      <c r="BL132" t="s">
        <v>971</v>
      </c>
    </row>
    <row r="133" spans="1:64" x14ac:dyDescent="0.25">
      <c r="A133" s="20" t="s">
        <v>177</v>
      </c>
      <c r="B133">
        <v>3</v>
      </c>
      <c r="C133" s="8">
        <v>0</v>
      </c>
      <c r="D133">
        <v>2</v>
      </c>
      <c r="E133">
        <v>0</v>
      </c>
      <c r="F133" s="8">
        <v>0</v>
      </c>
      <c r="G133">
        <v>0</v>
      </c>
      <c r="H133">
        <v>0</v>
      </c>
      <c r="I133" s="8">
        <v>0</v>
      </c>
      <c r="J133">
        <v>0</v>
      </c>
      <c r="K133">
        <v>1</v>
      </c>
      <c r="L133">
        <v>2</v>
      </c>
      <c r="M133">
        <v>0</v>
      </c>
      <c r="N133">
        <v>1</v>
      </c>
      <c r="O133">
        <v>0</v>
      </c>
      <c r="P133" s="8">
        <v>0</v>
      </c>
      <c r="Q133">
        <v>1</v>
      </c>
      <c r="R133">
        <v>0</v>
      </c>
      <c r="S133" s="8">
        <v>5</v>
      </c>
      <c r="T133">
        <v>1</v>
      </c>
      <c r="V133">
        <f t="shared" si="60"/>
        <v>13</v>
      </c>
      <c r="W133">
        <f t="shared" si="61"/>
        <v>5.3388090349075978E-4</v>
      </c>
      <c r="Y133">
        <v>3</v>
      </c>
      <c r="Z133">
        <v>2</v>
      </c>
      <c r="AB133">
        <f t="shared" si="62"/>
        <v>0.79708418891170429</v>
      </c>
      <c r="AC133">
        <f t="shared" si="63"/>
        <v>3.8035757355252664E-2</v>
      </c>
      <c r="AD133">
        <f t="shared" si="64"/>
        <v>-3.2692285786697854</v>
      </c>
      <c r="AF133">
        <f t="shared" si="65"/>
        <v>2.7219690063810393</v>
      </c>
      <c r="AG133">
        <f t="shared" si="66"/>
        <v>1.1361848058020623</v>
      </c>
      <c r="AH133">
        <f t="shared" si="67"/>
        <v>7.8479619638946632E-2</v>
      </c>
      <c r="AI133">
        <f t="shared" si="68"/>
        <v>-2.5449163103353136</v>
      </c>
      <c r="AJ133">
        <f t="shared" si="69"/>
        <v>0.72431226833447182</v>
      </c>
      <c r="AK133">
        <f t="shared" si="70"/>
        <v>3.05743137945842</v>
      </c>
      <c r="BL133" t="s">
        <v>972</v>
      </c>
    </row>
    <row r="134" spans="1:64" x14ac:dyDescent="0.25">
      <c r="A134" s="20" t="s">
        <v>178</v>
      </c>
      <c r="B134">
        <v>0</v>
      </c>
      <c r="C134" s="8">
        <v>0</v>
      </c>
      <c r="D134">
        <v>5</v>
      </c>
      <c r="E134">
        <v>0</v>
      </c>
      <c r="F134" s="8">
        <v>0</v>
      </c>
      <c r="G134">
        <v>0</v>
      </c>
      <c r="H134">
        <v>0</v>
      </c>
      <c r="I134" s="8">
        <v>0</v>
      </c>
      <c r="J134">
        <v>1</v>
      </c>
      <c r="K134">
        <v>0</v>
      </c>
      <c r="L134">
        <v>0</v>
      </c>
      <c r="M134">
        <v>0</v>
      </c>
      <c r="N134">
        <v>0</v>
      </c>
      <c r="O134">
        <v>0</v>
      </c>
      <c r="P134" s="8">
        <v>1</v>
      </c>
      <c r="Q134">
        <v>0</v>
      </c>
      <c r="R134">
        <v>0</v>
      </c>
      <c r="S134" s="8">
        <v>0</v>
      </c>
      <c r="T134">
        <v>1</v>
      </c>
      <c r="V134">
        <f t="shared" si="60"/>
        <v>8</v>
      </c>
      <c r="W134">
        <f t="shared" si="61"/>
        <v>3.2854209445585213E-4</v>
      </c>
      <c r="Y134">
        <v>0</v>
      </c>
      <c r="Z134">
        <v>0</v>
      </c>
      <c r="AB134">
        <f t="shared" si="62"/>
        <v>0.49051334702258725</v>
      </c>
      <c r="AC134">
        <f t="shared" si="63"/>
        <v>0.61231198495642825</v>
      </c>
      <c r="AD134">
        <f t="shared" si="64"/>
        <v>-0.4905133470225872</v>
      </c>
      <c r="AF134">
        <f t="shared" si="65"/>
        <v>0</v>
      </c>
      <c r="AG134">
        <f t="shared" si="66"/>
        <v>0.40410122664075909</v>
      </c>
      <c r="AH134">
        <f t="shared" si="67"/>
        <v>0.66757654131781374</v>
      </c>
      <c r="AI134">
        <f t="shared" si="68"/>
        <v>-0.40410122664075904</v>
      </c>
      <c r="AJ134">
        <f t="shared" si="69"/>
        <v>8.6412120381828161E-2</v>
      </c>
      <c r="AK134" t="str">
        <f t="shared" si="70"/>
        <v/>
      </c>
      <c r="BL134" t="s">
        <v>973</v>
      </c>
    </row>
    <row r="135" spans="1:64" x14ac:dyDescent="0.25">
      <c r="A135" s="20" t="s">
        <v>179</v>
      </c>
      <c r="B135">
        <v>1</v>
      </c>
      <c r="C135" s="8">
        <v>0</v>
      </c>
      <c r="D135">
        <v>2</v>
      </c>
      <c r="E135">
        <v>0</v>
      </c>
      <c r="F135" s="8">
        <v>0</v>
      </c>
      <c r="G135">
        <v>0</v>
      </c>
      <c r="H135">
        <v>1</v>
      </c>
      <c r="I135" s="8">
        <v>0</v>
      </c>
      <c r="J135">
        <v>0</v>
      </c>
      <c r="K135">
        <v>1</v>
      </c>
      <c r="L135">
        <v>0</v>
      </c>
      <c r="M135">
        <v>0</v>
      </c>
      <c r="N135">
        <v>0</v>
      </c>
      <c r="O135">
        <v>0</v>
      </c>
      <c r="P135" s="8">
        <v>0</v>
      </c>
      <c r="Q135">
        <v>0</v>
      </c>
      <c r="R135">
        <v>0</v>
      </c>
      <c r="S135" s="8">
        <v>0</v>
      </c>
      <c r="T135">
        <v>2</v>
      </c>
      <c r="V135">
        <f t="shared" si="60"/>
        <v>6</v>
      </c>
      <c r="W135">
        <f t="shared" si="61"/>
        <v>2.4640657084188912E-4</v>
      </c>
      <c r="Y135">
        <v>1</v>
      </c>
      <c r="Z135">
        <v>0</v>
      </c>
      <c r="AB135">
        <f t="shared" si="62"/>
        <v>0.36788501026694048</v>
      </c>
      <c r="AC135">
        <f t="shared" si="63"/>
        <v>0.25464881680745299</v>
      </c>
      <c r="AD135">
        <f t="shared" si="64"/>
        <v>-1.3678698720104308</v>
      </c>
      <c r="AF135">
        <f t="shared" si="65"/>
        <v>0</v>
      </c>
      <c r="AG135">
        <f t="shared" si="66"/>
        <v>0.30307591998056932</v>
      </c>
      <c r="AH135">
        <f t="shared" si="67"/>
        <v>0.22383460646523745</v>
      </c>
      <c r="AI135">
        <f t="shared" si="68"/>
        <v>-1.4968478638465221</v>
      </c>
      <c r="AJ135">
        <f t="shared" si="69"/>
        <v>-0.12897799183609138</v>
      </c>
      <c r="AK135" t="str">
        <f t="shared" si="70"/>
        <v/>
      </c>
      <c r="BL135" t="s">
        <v>974</v>
      </c>
    </row>
    <row r="136" spans="1:64" x14ac:dyDescent="0.25">
      <c r="A136" s="20" t="s">
        <v>180</v>
      </c>
      <c r="B136">
        <v>0</v>
      </c>
      <c r="C136" s="8">
        <v>1</v>
      </c>
      <c r="D136">
        <v>0</v>
      </c>
      <c r="E136">
        <v>0</v>
      </c>
      <c r="F136" s="8">
        <v>2</v>
      </c>
      <c r="G136">
        <v>0</v>
      </c>
      <c r="H136">
        <v>0</v>
      </c>
      <c r="I136" s="8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1</v>
      </c>
      <c r="P136" s="8">
        <v>0</v>
      </c>
      <c r="Q136">
        <v>1</v>
      </c>
      <c r="R136">
        <v>0</v>
      </c>
      <c r="S136" s="8">
        <v>2</v>
      </c>
      <c r="T136">
        <v>0</v>
      </c>
      <c r="V136">
        <f t="shared" si="60"/>
        <v>7</v>
      </c>
      <c r="W136">
        <f t="shared" si="61"/>
        <v>2.8747433264887065E-4</v>
      </c>
      <c r="Y136">
        <v>0</v>
      </c>
      <c r="Z136">
        <v>0</v>
      </c>
      <c r="AB136">
        <f t="shared" si="62"/>
        <v>0.42919917864476387</v>
      </c>
      <c r="AC136">
        <f t="shared" si="63"/>
        <v>0.65103024494440764</v>
      </c>
      <c r="AD136">
        <f t="shared" si="64"/>
        <v>-0.42919917864476392</v>
      </c>
      <c r="AF136">
        <f t="shared" si="65"/>
        <v>0</v>
      </c>
      <c r="AG136">
        <f t="shared" si="66"/>
        <v>0.35358857331066423</v>
      </c>
      <c r="AH136">
        <f t="shared" si="67"/>
        <v>0.70216379686155028</v>
      </c>
      <c r="AI136">
        <f t="shared" si="68"/>
        <v>-0.35358857331066418</v>
      </c>
      <c r="AJ136">
        <f t="shared" si="69"/>
        <v>7.5610605334099745E-2</v>
      </c>
      <c r="AK136" t="str">
        <f t="shared" si="70"/>
        <v/>
      </c>
      <c r="BL136" t="s">
        <v>975</v>
      </c>
    </row>
    <row r="137" spans="1:64" x14ac:dyDescent="0.25">
      <c r="A137" s="20" t="s">
        <v>181</v>
      </c>
      <c r="B137">
        <v>1</v>
      </c>
      <c r="C137" s="8">
        <v>0</v>
      </c>
      <c r="D137">
        <v>0</v>
      </c>
      <c r="E137">
        <v>0</v>
      </c>
      <c r="F137" s="8">
        <v>1</v>
      </c>
      <c r="G137">
        <v>0</v>
      </c>
      <c r="H137">
        <v>1</v>
      </c>
      <c r="I137" s="8">
        <v>0</v>
      </c>
      <c r="J137">
        <v>0</v>
      </c>
      <c r="K137">
        <v>0</v>
      </c>
      <c r="L137">
        <v>0</v>
      </c>
      <c r="M137">
        <v>0</v>
      </c>
      <c r="N137">
        <v>1</v>
      </c>
      <c r="O137">
        <v>0</v>
      </c>
      <c r="P137" s="8">
        <v>0</v>
      </c>
      <c r="Q137">
        <v>0</v>
      </c>
      <c r="R137">
        <v>1</v>
      </c>
      <c r="S137" s="8">
        <v>0</v>
      </c>
      <c r="T137">
        <v>1</v>
      </c>
      <c r="V137">
        <f t="shared" si="60"/>
        <v>5</v>
      </c>
      <c r="W137">
        <f t="shared" si="61"/>
        <v>2.0533880903490759E-4</v>
      </c>
      <c r="Y137">
        <v>1</v>
      </c>
      <c r="Z137">
        <v>0</v>
      </c>
      <c r="AB137">
        <f t="shared" si="62"/>
        <v>0.30657084188911704</v>
      </c>
      <c r="AC137">
        <f t="shared" si="63"/>
        <v>0.22562583243785006</v>
      </c>
      <c r="AD137">
        <f t="shared" si="64"/>
        <v>-1.4888772604265621</v>
      </c>
      <c r="AF137">
        <f t="shared" si="65"/>
        <v>0</v>
      </c>
      <c r="AG137">
        <f t="shared" si="66"/>
        <v>0.25256326665047441</v>
      </c>
      <c r="AH137">
        <f t="shared" si="67"/>
        <v>0.19619292997023124</v>
      </c>
      <c r="AI137">
        <f t="shared" si="68"/>
        <v>-1.628656767310382</v>
      </c>
      <c r="AJ137">
        <f t="shared" si="69"/>
        <v>-0.1397795068838199</v>
      </c>
      <c r="AK137" t="str">
        <f t="shared" si="70"/>
        <v/>
      </c>
      <c r="BL137" t="s">
        <v>976</v>
      </c>
    </row>
    <row r="138" spans="1:64" x14ac:dyDescent="0.25">
      <c r="A138" s="20" t="s">
        <v>182</v>
      </c>
      <c r="B138">
        <v>3</v>
      </c>
      <c r="C138" s="8">
        <v>0</v>
      </c>
      <c r="D138">
        <v>1</v>
      </c>
      <c r="E138">
        <v>0</v>
      </c>
      <c r="F138" s="8">
        <v>0</v>
      </c>
      <c r="G138">
        <v>3</v>
      </c>
      <c r="H138">
        <v>0</v>
      </c>
      <c r="I138" s="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 s="8">
        <v>0</v>
      </c>
      <c r="Q138">
        <v>4</v>
      </c>
      <c r="R138">
        <v>2</v>
      </c>
      <c r="S138" s="8">
        <v>3</v>
      </c>
      <c r="T138">
        <v>7</v>
      </c>
      <c r="V138">
        <f t="shared" si="60"/>
        <v>20</v>
      </c>
      <c r="W138">
        <f t="shared" si="61"/>
        <v>8.2135523613963038E-4</v>
      </c>
      <c r="Y138">
        <v>3</v>
      </c>
      <c r="Z138">
        <v>0</v>
      </c>
      <c r="AB138">
        <f t="shared" si="62"/>
        <v>1.2262833675564682</v>
      </c>
      <c r="AC138">
        <f t="shared" si="63"/>
        <v>9.0168150851656623E-2</v>
      </c>
      <c r="AD138">
        <f t="shared" si="64"/>
        <v>-2.4060790090371866</v>
      </c>
      <c r="AF138">
        <f t="shared" si="65"/>
        <v>0</v>
      </c>
      <c r="AG138">
        <f t="shared" si="66"/>
        <v>1.0102530666018976</v>
      </c>
      <c r="AH138">
        <f t="shared" si="67"/>
        <v>6.2573716425599446E-2</v>
      </c>
      <c r="AI138">
        <f t="shared" si="68"/>
        <v>-2.7714099544500033</v>
      </c>
      <c r="AJ138">
        <f t="shared" si="69"/>
        <v>-0.36533094541281663</v>
      </c>
      <c r="AK138">
        <f t="shared" si="70"/>
        <v>3.9189119932929448</v>
      </c>
      <c r="BL138" t="s">
        <v>977</v>
      </c>
    </row>
    <row r="139" spans="1:64" x14ac:dyDescent="0.25">
      <c r="A139" s="20" t="s">
        <v>183</v>
      </c>
      <c r="B139">
        <v>1</v>
      </c>
      <c r="C139" s="8">
        <v>0</v>
      </c>
      <c r="D139">
        <v>0</v>
      </c>
      <c r="E139">
        <v>0</v>
      </c>
      <c r="F139" s="8">
        <v>3</v>
      </c>
      <c r="G139">
        <v>0</v>
      </c>
      <c r="H139">
        <v>4</v>
      </c>
      <c r="I139" s="8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 s="8">
        <v>0</v>
      </c>
      <c r="Q139">
        <v>0</v>
      </c>
      <c r="R139">
        <v>0</v>
      </c>
      <c r="S139" s="8">
        <v>6</v>
      </c>
      <c r="T139">
        <v>1</v>
      </c>
      <c r="V139">
        <f t="shared" si="60"/>
        <v>14</v>
      </c>
      <c r="W139">
        <f t="shared" si="61"/>
        <v>5.7494866529774131E-4</v>
      </c>
      <c r="Y139">
        <v>1</v>
      </c>
      <c r="Z139">
        <v>0</v>
      </c>
      <c r="AB139">
        <f t="shared" si="62"/>
        <v>0.85839835728952774</v>
      </c>
      <c r="AC139">
        <f t="shared" si="63"/>
        <v>0.3638238858010806</v>
      </c>
      <c r="AD139">
        <f t="shared" si="64"/>
        <v>-1.0110853586458146</v>
      </c>
      <c r="AF139">
        <f t="shared" si="65"/>
        <v>0</v>
      </c>
      <c r="AG139">
        <f t="shared" si="66"/>
        <v>0.70717714662132847</v>
      </c>
      <c r="AH139">
        <f t="shared" si="67"/>
        <v>0.3486623756263601</v>
      </c>
      <c r="AI139">
        <f t="shared" si="68"/>
        <v>-1.0536512301000776</v>
      </c>
      <c r="AJ139">
        <f t="shared" si="69"/>
        <v>-4.2565871454262938E-2</v>
      </c>
      <c r="AK139" t="str">
        <f t="shared" si="70"/>
        <v/>
      </c>
      <c r="BL139" t="s">
        <v>978</v>
      </c>
    </row>
    <row r="140" spans="1:64" x14ac:dyDescent="0.25">
      <c r="A140" s="20" t="s">
        <v>184</v>
      </c>
      <c r="B140">
        <v>1</v>
      </c>
      <c r="C140" s="8">
        <v>0</v>
      </c>
      <c r="D140">
        <v>0</v>
      </c>
      <c r="E140">
        <v>0</v>
      </c>
      <c r="F140" s="8">
        <v>0</v>
      </c>
      <c r="G140">
        <v>0</v>
      </c>
      <c r="H140">
        <v>1</v>
      </c>
      <c r="I140" s="8">
        <v>0</v>
      </c>
      <c r="J140">
        <v>0</v>
      </c>
      <c r="K140">
        <v>0</v>
      </c>
      <c r="L140">
        <v>0</v>
      </c>
      <c r="M140">
        <v>1</v>
      </c>
      <c r="N140">
        <v>0</v>
      </c>
      <c r="O140">
        <v>0</v>
      </c>
      <c r="P140" s="8">
        <v>0</v>
      </c>
      <c r="Q140">
        <v>0</v>
      </c>
      <c r="R140">
        <v>0</v>
      </c>
      <c r="S140" s="8">
        <v>5</v>
      </c>
      <c r="T140">
        <v>2</v>
      </c>
      <c r="V140">
        <f t="shared" si="60"/>
        <v>9</v>
      </c>
      <c r="W140">
        <f t="shared" si="61"/>
        <v>3.6960985626283366E-4</v>
      </c>
      <c r="Y140">
        <v>1</v>
      </c>
      <c r="Z140">
        <v>0</v>
      </c>
      <c r="AB140">
        <f t="shared" si="62"/>
        <v>0.55182751540041064</v>
      </c>
      <c r="AC140">
        <f t="shared" si="63"/>
        <v>0.31779547323939478</v>
      </c>
      <c r="AD140">
        <f t="shared" si="64"/>
        <v>-1.1463472690357368</v>
      </c>
      <c r="AF140">
        <f t="shared" si="65"/>
        <v>0</v>
      </c>
      <c r="AG140">
        <f t="shared" si="66"/>
        <v>0.45461387997085395</v>
      </c>
      <c r="AH140">
        <f t="shared" si="67"/>
        <v>0.2885402420089489</v>
      </c>
      <c r="AI140">
        <f t="shared" si="68"/>
        <v>-1.2429207157286426</v>
      </c>
      <c r="AJ140">
        <f t="shared" si="69"/>
        <v>-9.6573446692905796E-2</v>
      </c>
      <c r="AK140" t="str">
        <f t="shared" si="70"/>
        <v/>
      </c>
      <c r="BL140" t="s">
        <v>979</v>
      </c>
    </row>
    <row r="141" spans="1:64" x14ac:dyDescent="0.25">
      <c r="A141" s="20" t="s">
        <v>185</v>
      </c>
      <c r="B141">
        <v>6</v>
      </c>
      <c r="C141" s="8">
        <v>6</v>
      </c>
      <c r="D141">
        <v>6</v>
      </c>
      <c r="E141">
        <v>1</v>
      </c>
      <c r="F141" s="8">
        <v>4</v>
      </c>
      <c r="G141">
        <v>0</v>
      </c>
      <c r="H141">
        <v>4</v>
      </c>
      <c r="I141" s="8">
        <v>1</v>
      </c>
      <c r="J141">
        <v>3</v>
      </c>
      <c r="K141">
        <v>2</v>
      </c>
      <c r="L141">
        <v>6</v>
      </c>
      <c r="M141">
        <v>4</v>
      </c>
      <c r="N141">
        <v>6</v>
      </c>
      <c r="O141">
        <v>4</v>
      </c>
      <c r="P141" s="8">
        <v>6</v>
      </c>
      <c r="Q141">
        <v>4</v>
      </c>
      <c r="R141">
        <v>2</v>
      </c>
      <c r="S141" s="8">
        <v>20</v>
      </c>
      <c r="T141">
        <v>14</v>
      </c>
      <c r="V141">
        <f t="shared" si="60"/>
        <v>93</v>
      </c>
      <c r="W141">
        <f t="shared" si="61"/>
        <v>3.8193018480492812E-3</v>
      </c>
      <c r="Y141">
        <v>6</v>
      </c>
      <c r="Z141">
        <v>6</v>
      </c>
      <c r="AB141">
        <f t="shared" si="62"/>
        <v>5.7022176591375766</v>
      </c>
      <c r="AC141">
        <f t="shared" si="63"/>
        <v>0.15940009796226606</v>
      </c>
      <c r="AD141">
        <f t="shared" si="64"/>
        <v>-1.8363378980574154</v>
      </c>
      <c r="AF141">
        <f t="shared" si="65"/>
        <v>8.165907019143118</v>
      </c>
      <c r="AG141">
        <f t="shared" si="66"/>
        <v>6.1362376972313104</v>
      </c>
      <c r="AH141">
        <f t="shared" si="67"/>
        <v>0.16037858530932472</v>
      </c>
      <c r="AI141">
        <f t="shared" si="68"/>
        <v>-1.8302181005093194</v>
      </c>
      <c r="AJ141">
        <f t="shared" si="69"/>
        <v>6.1197975480959954E-3</v>
      </c>
      <c r="AK141">
        <f t="shared" si="70"/>
        <v>3.024770398849584E-3</v>
      </c>
      <c r="BL141" t="s">
        <v>980</v>
      </c>
    </row>
    <row r="142" spans="1:64" x14ac:dyDescent="0.25">
      <c r="A142" s="20" t="s">
        <v>186</v>
      </c>
      <c r="B142">
        <v>0</v>
      </c>
      <c r="C142" s="8">
        <v>0</v>
      </c>
      <c r="D142">
        <v>1</v>
      </c>
      <c r="E142">
        <v>0</v>
      </c>
      <c r="F142" s="8">
        <v>0</v>
      </c>
      <c r="G142">
        <v>0</v>
      </c>
      <c r="H142">
        <v>0</v>
      </c>
      <c r="I142" s="8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 s="8">
        <v>2</v>
      </c>
      <c r="Q142">
        <v>2</v>
      </c>
      <c r="R142">
        <v>2</v>
      </c>
      <c r="S142" s="8">
        <v>2</v>
      </c>
      <c r="T142">
        <v>0</v>
      </c>
      <c r="V142">
        <f t="shared" si="60"/>
        <v>9</v>
      </c>
      <c r="W142">
        <f t="shared" si="61"/>
        <v>3.6960985626283366E-4</v>
      </c>
      <c r="Y142">
        <v>0</v>
      </c>
      <c r="Z142">
        <v>0</v>
      </c>
      <c r="AB142">
        <f t="shared" si="62"/>
        <v>0.55182751540041064</v>
      </c>
      <c r="AC142">
        <f t="shared" si="63"/>
        <v>0.57589638858221803</v>
      </c>
      <c r="AD142">
        <f t="shared" si="64"/>
        <v>-0.55182751540041064</v>
      </c>
      <c r="AF142">
        <f t="shared" si="65"/>
        <v>0</v>
      </c>
      <c r="AG142">
        <f t="shared" si="66"/>
        <v>0.45461387997085395</v>
      </c>
      <c r="AH142">
        <f t="shared" si="67"/>
        <v>0.63469298831669574</v>
      </c>
      <c r="AI142">
        <f t="shared" si="68"/>
        <v>-0.45461387997085401</v>
      </c>
      <c r="AJ142">
        <f t="shared" si="69"/>
        <v>9.7213635429556633E-2</v>
      </c>
      <c r="AK142" t="str">
        <f t="shared" si="70"/>
        <v/>
      </c>
      <c r="BL142" t="s">
        <v>981</v>
      </c>
    </row>
    <row r="143" spans="1:64" x14ac:dyDescent="0.25">
      <c r="A143" s="20" t="s">
        <v>187</v>
      </c>
      <c r="B143">
        <v>2</v>
      </c>
      <c r="C143" s="8">
        <v>0</v>
      </c>
      <c r="D143">
        <v>2</v>
      </c>
      <c r="E143">
        <v>0</v>
      </c>
      <c r="F143" s="8">
        <v>2</v>
      </c>
      <c r="G143">
        <v>0</v>
      </c>
      <c r="H143">
        <v>0</v>
      </c>
      <c r="I143" s="8">
        <v>0</v>
      </c>
      <c r="J143">
        <v>0</v>
      </c>
      <c r="K143">
        <v>0</v>
      </c>
      <c r="L143">
        <v>1</v>
      </c>
      <c r="M143">
        <v>0</v>
      </c>
      <c r="N143">
        <v>0</v>
      </c>
      <c r="O143">
        <v>0</v>
      </c>
      <c r="P143" s="8">
        <v>0</v>
      </c>
      <c r="Q143">
        <v>0</v>
      </c>
      <c r="R143">
        <v>0</v>
      </c>
      <c r="S143" s="8">
        <v>1</v>
      </c>
      <c r="T143">
        <v>4</v>
      </c>
      <c r="V143">
        <f t="shared" si="60"/>
        <v>10</v>
      </c>
      <c r="W143">
        <f t="shared" si="61"/>
        <v>4.1067761806981519E-4</v>
      </c>
      <c r="Y143">
        <v>2</v>
      </c>
      <c r="Z143">
        <v>1</v>
      </c>
      <c r="AB143">
        <f t="shared" si="62"/>
        <v>0.61314168377823408</v>
      </c>
      <c r="AC143">
        <f t="shared" si="63"/>
        <v>0.10181403252654557</v>
      </c>
      <c r="AD143">
        <f t="shared" si="64"/>
        <v>-2.2846073402931788</v>
      </c>
      <c r="AF143">
        <f t="shared" si="65"/>
        <v>1.3609845031905197</v>
      </c>
      <c r="AG143">
        <f t="shared" si="66"/>
        <v>0.74488668955636317</v>
      </c>
      <c r="AH143">
        <f t="shared" si="67"/>
        <v>0.13171955451146022</v>
      </c>
      <c r="AI143">
        <f t="shared" si="68"/>
        <v>-2.0270802035669977</v>
      </c>
      <c r="AJ143">
        <f t="shared" si="69"/>
        <v>0.25752713672618111</v>
      </c>
      <c r="AK143" t="str">
        <f t="shared" si="70"/>
        <v/>
      </c>
      <c r="BL143" t="s">
        <v>982</v>
      </c>
    </row>
    <row r="144" spans="1:64" x14ac:dyDescent="0.25">
      <c r="A144" s="20" t="s">
        <v>188</v>
      </c>
      <c r="B144">
        <v>0</v>
      </c>
      <c r="C144" s="8">
        <v>0</v>
      </c>
      <c r="D144">
        <v>1</v>
      </c>
      <c r="E144">
        <v>0</v>
      </c>
      <c r="F144" s="8">
        <v>1</v>
      </c>
      <c r="G144">
        <v>2</v>
      </c>
      <c r="H144">
        <v>2</v>
      </c>
      <c r="I144" s="8">
        <v>0</v>
      </c>
      <c r="J144">
        <v>0</v>
      </c>
      <c r="K144">
        <v>0</v>
      </c>
      <c r="L144">
        <v>2</v>
      </c>
      <c r="M144">
        <v>0</v>
      </c>
      <c r="N144">
        <v>0</v>
      </c>
      <c r="O144">
        <v>0</v>
      </c>
      <c r="P144" s="8">
        <v>0</v>
      </c>
      <c r="Q144">
        <v>0</v>
      </c>
      <c r="R144">
        <v>0</v>
      </c>
      <c r="S144" s="8">
        <v>0</v>
      </c>
      <c r="T144">
        <v>3</v>
      </c>
      <c r="V144">
        <f t="shared" si="60"/>
        <v>11</v>
      </c>
      <c r="W144">
        <f t="shared" si="61"/>
        <v>4.5174537987679672E-4</v>
      </c>
      <c r="Y144">
        <v>0</v>
      </c>
      <c r="Z144">
        <v>2</v>
      </c>
      <c r="AB144">
        <f t="shared" si="62"/>
        <v>0.67445585215605752</v>
      </c>
      <c r="AC144">
        <f t="shared" si="63"/>
        <v>0.50943355236953947</v>
      </c>
      <c r="AD144">
        <f t="shared" si="64"/>
        <v>-0.67445585215605752</v>
      </c>
      <c r="AF144">
        <f t="shared" si="65"/>
        <v>2.7219690063810393</v>
      </c>
      <c r="AG144">
        <f t="shared" si="66"/>
        <v>1.0351594991418724</v>
      </c>
      <c r="AH144">
        <f t="shared" si="67"/>
        <v>0.35516972714025863</v>
      </c>
      <c r="AI144">
        <f t="shared" si="68"/>
        <v>-1.0351594991418724</v>
      </c>
      <c r="AJ144">
        <f t="shared" si="69"/>
        <v>-0.36070364698581492</v>
      </c>
      <c r="AK144">
        <f t="shared" si="70"/>
        <v>1.0351594991418724</v>
      </c>
      <c r="BL144" t="s">
        <v>983</v>
      </c>
    </row>
    <row r="145" spans="1:64" x14ac:dyDescent="0.25">
      <c r="A145" s="20" t="s">
        <v>189</v>
      </c>
      <c r="B145">
        <v>1</v>
      </c>
      <c r="C145" s="8">
        <v>0</v>
      </c>
      <c r="D145">
        <v>0</v>
      </c>
      <c r="E145">
        <v>0</v>
      </c>
      <c r="F145" s="8">
        <v>0</v>
      </c>
      <c r="G145">
        <v>0</v>
      </c>
      <c r="H145">
        <v>0</v>
      </c>
      <c r="I145" s="8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 s="8">
        <v>0</v>
      </c>
      <c r="Q145">
        <v>0</v>
      </c>
      <c r="R145">
        <v>3</v>
      </c>
      <c r="S145" s="8">
        <v>0</v>
      </c>
      <c r="T145">
        <v>2</v>
      </c>
      <c r="V145">
        <f t="shared" si="60"/>
        <v>5</v>
      </c>
      <c r="W145">
        <f t="shared" si="61"/>
        <v>2.0533880903490759E-4</v>
      </c>
      <c r="Y145">
        <v>1</v>
      </c>
      <c r="Z145">
        <v>0</v>
      </c>
      <c r="AB145">
        <f t="shared" si="62"/>
        <v>0.30657084188911704</v>
      </c>
      <c r="AC145">
        <f t="shared" si="63"/>
        <v>0.22562583243785006</v>
      </c>
      <c r="AD145">
        <f t="shared" si="64"/>
        <v>-1.4888772604265621</v>
      </c>
      <c r="AF145">
        <f t="shared" si="65"/>
        <v>0</v>
      </c>
      <c r="AG145">
        <f t="shared" si="66"/>
        <v>0.25256326665047441</v>
      </c>
      <c r="AH145">
        <f t="shared" si="67"/>
        <v>0.19619292997023124</v>
      </c>
      <c r="AI145">
        <f t="shared" si="68"/>
        <v>-1.628656767310382</v>
      </c>
      <c r="AJ145">
        <f t="shared" si="69"/>
        <v>-0.1397795068838199</v>
      </c>
      <c r="AK145" t="str">
        <f t="shared" si="70"/>
        <v/>
      </c>
      <c r="BL145" t="s">
        <v>984</v>
      </c>
    </row>
    <row r="146" spans="1:64" x14ac:dyDescent="0.25">
      <c r="A146" s="20" t="s">
        <v>190</v>
      </c>
      <c r="B146">
        <v>0</v>
      </c>
      <c r="C146" s="8">
        <v>1</v>
      </c>
      <c r="D146">
        <v>0</v>
      </c>
      <c r="E146">
        <v>0</v>
      </c>
      <c r="F146" s="8">
        <v>0</v>
      </c>
      <c r="G146">
        <v>0</v>
      </c>
      <c r="H146">
        <v>2</v>
      </c>
      <c r="I146" s="8">
        <v>0</v>
      </c>
      <c r="J146">
        <v>0</v>
      </c>
      <c r="K146">
        <v>1</v>
      </c>
      <c r="L146">
        <v>0</v>
      </c>
      <c r="M146">
        <v>0</v>
      </c>
      <c r="N146">
        <v>0</v>
      </c>
      <c r="O146">
        <v>2</v>
      </c>
      <c r="P146" s="8">
        <v>0</v>
      </c>
      <c r="Q146">
        <v>0</v>
      </c>
      <c r="R146">
        <v>0</v>
      </c>
      <c r="S146" s="8">
        <v>0</v>
      </c>
      <c r="T146">
        <v>0</v>
      </c>
      <c r="V146">
        <f t="shared" si="60"/>
        <v>6</v>
      </c>
      <c r="W146">
        <f t="shared" si="61"/>
        <v>2.4640657084188912E-4</v>
      </c>
      <c r="Y146">
        <v>0</v>
      </c>
      <c r="Z146">
        <v>0</v>
      </c>
      <c r="AB146">
        <f t="shared" si="62"/>
        <v>0.36788501026694048</v>
      </c>
      <c r="AC146">
        <f t="shared" si="63"/>
        <v>0.69219677263468182</v>
      </c>
      <c r="AD146">
        <f t="shared" si="64"/>
        <v>-0.36788501026694048</v>
      </c>
      <c r="AF146">
        <f t="shared" si="65"/>
        <v>0</v>
      </c>
      <c r="AG146">
        <f t="shared" si="66"/>
        <v>0.30307591998056932</v>
      </c>
      <c r="AH146">
        <f t="shared" si="67"/>
        <v>0.73854302406996852</v>
      </c>
      <c r="AI146">
        <f t="shared" si="68"/>
        <v>-0.30307591998056926</v>
      </c>
      <c r="AJ146">
        <f t="shared" si="69"/>
        <v>6.4809090286371218E-2</v>
      </c>
      <c r="AK146" t="str">
        <f t="shared" si="70"/>
        <v/>
      </c>
      <c r="BL146" t="s">
        <v>985</v>
      </c>
    </row>
    <row r="147" spans="1:64" x14ac:dyDescent="0.25">
      <c r="A147" s="20" t="s">
        <v>191</v>
      </c>
      <c r="B147">
        <v>4</v>
      </c>
      <c r="C147" s="8">
        <v>1</v>
      </c>
      <c r="D147">
        <v>1</v>
      </c>
      <c r="E147">
        <v>1</v>
      </c>
      <c r="F147" s="8">
        <v>0</v>
      </c>
      <c r="G147">
        <v>1</v>
      </c>
      <c r="H147">
        <v>3</v>
      </c>
      <c r="I147" s="8">
        <v>2</v>
      </c>
      <c r="J147">
        <v>0</v>
      </c>
      <c r="K147">
        <v>1</v>
      </c>
      <c r="L147">
        <v>0</v>
      </c>
      <c r="M147">
        <v>1</v>
      </c>
      <c r="N147">
        <v>0</v>
      </c>
      <c r="O147">
        <v>0</v>
      </c>
      <c r="P147" s="8">
        <v>2</v>
      </c>
      <c r="Q147">
        <v>2</v>
      </c>
      <c r="R147">
        <v>0</v>
      </c>
      <c r="S147" s="8">
        <v>2</v>
      </c>
      <c r="T147">
        <v>6</v>
      </c>
      <c r="V147">
        <f t="shared" si="60"/>
        <v>23</v>
      </c>
      <c r="W147">
        <f t="shared" si="61"/>
        <v>9.4455852156057497E-4</v>
      </c>
      <c r="Y147">
        <v>4</v>
      </c>
      <c r="Z147">
        <v>0</v>
      </c>
      <c r="AB147">
        <f t="shared" si="62"/>
        <v>1.4102258726899384</v>
      </c>
      <c r="AC147">
        <f t="shared" si="63"/>
        <v>4.0224453864708049E-2</v>
      </c>
      <c r="AD147">
        <f t="shared" si="64"/>
        <v>-3.2132801632074672</v>
      </c>
      <c r="AF147">
        <f t="shared" si="65"/>
        <v>0</v>
      </c>
      <c r="AG147">
        <f t="shared" si="66"/>
        <v>1.1617910265921823</v>
      </c>
      <c r="AH147">
        <f t="shared" si="67"/>
        <v>2.3754254074867951E-2</v>
      </c>
      <c r="AI147">
        <f t="shared" si="68"/>
        <v>-3.7399936455995606</v>
      </c>
      <c r="AJ147">
        <f t="shared" si="69"/>
        <v>-0.52671348239209337</v>
      </c>
      <c r="AK147">
        <f t="shared" si="70"/>
        <v>6.9336309132643317</v>
      </c>
      <c r="BL147" t="s">
        <v>986</v>
      </c>
    </row>
    <row r="148" spans="1:64" x14ac:dyDescent="0.25">
      <c r="A148" s="20" t="s">
        <v>192</v>
      </c>
      <c r="B148">
        <v>1</v>
      </c>
      <c r="C148" s="8">
        <v>1</v>
      </c>
      <c r="D148">
        <v>3</v>
      </c>
      <c r="E148">
        <v>1</v>
      </c>
      <c r="F148" s="8">
        <v>3</v>
      </c>
      <c r="G148">
        <v>0</v>
      </c>
      <c r="H148">
        <v>6</v>
      </c>
      <c r="I148" s="8">
        <v>1</v>
      </c>
      <c r="J148">
        <v>2</v>
      </c>
      <c r="K148">
        <v>1</v>
      </c>
      <c r="L148">
        <v>2</v>
      </c>
      <c r="M148">
        <v>2</v>
      </c>
      <c r="N148">
        <v>0</v>
      </c>
      <c r="O148">
        <v>1</v>
      </c>
      <c r="P148" s="8">
        <v>0</v>
      </c>
      <c r="Q148">
        <v>1</v>
      </c>
      <c r="R148">
        <v>2</v>
      </c>
      <c r="S148" s="8">
        <v>5</v>
      </c>
      <c r="T148">
        <v>7</v>
      </c>
      <c r="V148">
        <f t="shared" si="60"/>
        <v>38</v>
      </c>
      <c r="W148">
        <f t="shared" si="61"/>
        <v>1.5605749486652977E-3</v>
      </c>
      <c r="Y148">
        <v>1</v>
      </c>
      <c r="Z148">
        <v>2</v>
      </c>
      <c r="AB148">
        <f t="shared" si="62"/>
        <v>2.3299383983572897</v>
      </c>
      <c r="AC148">
        <f t="shared" si="63"/>
        <v>0.22670706223806894</v>
      </c>
      <c r="AD148">
        <f t="shared" si="64"/>
        <v>-1.4840965696024493</v>
      </c>
      <c r="AF148">
        <f t="shared" si="65"/>
        <v>2.7219690063810393</v>
      </c>
      <c r="AG148">
        <f t="shared" si="66"/>
        <v>2.3990011390544344</v>
      </c>
      <c r="AH148">
        <f t="shared" si="67"/>
        <v>0.21784996645666771</v>
      </c>
      <c r="AI148">
        <f t="shared" si="68"/>
        <v>-1.5239486803931404</v>
      </c>
      <c r="AJ148">
        <f t="shared" si="69"/>
        <v>-3.9852110790691064E-2</v>
      </c>
      <c r="AK148">
        <f t="shared" si="70"/>
        <v>0.81584129128301963</v>
      </c>
      <c r="BL148" t="s">
        <v>987</v>
      </c>
    </row>
    <row r="149" spans="1:64" x14ac:dyDescent="0.25">
      <c r="A149" s="20" t="s">
        <v>193</v>
      </c>
      <c r="B149">
        <v>1</v>
      </c>
      <c r="C149" s="8">
        <v>0</v>
      </c>
      <c r="D149">
        <v>0</v>
      </c>
      <c r="E149">
        <v>0</v>
      </c>
      <c r="F149" s="8">
        <v>1</v>
      </c>
      <c r="G149">
        <v>0</v>
      </c>
      <c r="H149">
        <v>2</v>
      </c>
      <c r="I149" s="8">
        <v>0</v>
      </c>
      <c r="J149">
        <v>0</v>
      </c>
      <c r="K149">
        <v>1</v>
      </c>
      <c r="L149">
        <v>0</v>
      </c>
      <c r="M149">
        <v>0</v>
      </c>
      <c r="N149">
        <v>0</v>
      </c>
      <c r="O149">
        <v>0</v>
      </c>
      <c r="P149" s="8">
        <v>0</v>
      </c>
      <c r="Q149">
        <v>0</v>
      </c>
      <c r="R149">
        <v>0</v>
      </c>
      <c r="S149" s="8">
        <v>1</v>
      </c>
      <c r="T149">
        <v>0</v>
      </c>
      <c r="V149">
        <f t="shared" si="60"/>
        <v>5</v>
      </c>
      <c r="W149">
        <f t="shared" si="61"/>
        <v>2.0533880903490759E-4</v>
      </c>
      <c r="Y149">
        <v>1</v>
      </c>
      <c r="Z149">
        <v>0</v>
      </c>
      <c r="AB149">
        <f t="shared" si="62"/>
        <v>0.30657084188911704</v>
      </c>
      <c r="AC149">
        <f t="shared" si="63"/>
        <v>0.22562583243785006</v>
      </c>
      <c r="AD149">
        <f t="shared" si="64"/>
        <v>-1.4888772604265621</v>
      </c>
      <c r="AF149">
        <f t="shared" si="65"/>
        <v>0</v>
      </c>
      <c r="AG149">
        <f t="shared" si="66"/>
        <v>0.25256326665047441</v>
      </c>
      <c r="AH149">
        <f t="shared" si="67"/>
        <v>0.19619292997023124</v>
      </c>
      <c r="AI149">
        <f t="shared" si="68"/>
        <v>-1.628656767310382</v>
      </c>
      <c r="AJ149">
        <f t="shared" si="69"/>
        <v>-0.1397795068838199</v>
      </c>
      <c r="AK149" t="str">
        <f t="shared" si="70"/>
        <v/>
      </c>
      <c r="BL149" t="s">
        <v>988</v>
      </c>
    </row>
    <row r="150" spans="1:64" x14ac:dyDescent="0.25">
      <c r="A150" s="20" t="s">
        <v>194</v>
      </c>
      <c r="B150">
        <v>9</v>
      </c>
      <c r="C150" s="8">
        <v>3</v>
      </c>
      <c r="D150">
        <v>4</v>
      </c>
      <c r="E150">
        <v>0</v>
      </c>
      <c r="F150" s="8">
        <v>5</v>
      </c>
      <c r="G150">
        <v>3</v>
      </c>
      <c r="H150">
        <v>6</v>
      </c>
      <c r="I150" s="8">
        <v>1</v>
      </c>
      <c r="J150">
        <v>0</v>
      </c>
      <c r="K150">
        <v>0</v>
      </c>
      <c r="L150">
        <v>11</v>
      </c>
      <c r="M150">
        <v>2</v>
      </c>
      <c r="N150">
        <v>2</v>
      </c>
      <c r="O150">
        <v>2</v>
      </c>
      <c r="P150" s="8">
        <v>11</v>
      </c>
      <c r="Q150">
        <v>0</v>
      </c>
      <c r="R150">
        <v>6</v>
      </c>
      <c r="S150" s="8">
        <v>15</v>
      </c>
      <c r="T150">
        <v>26</v>
      </c>
      <c r="V150">
        <f t="shared" si="60"/>
        <v>97</v>
      </c>
      <c r="W150">
        <f t="shared" si="61"/>
        <v>3.9835728952772077E-3</v>
      </c>
      <c r="Y150">
        <v>9</v>
      </c>
      <c r="Z150">
        <v>11</v>
      </c>
      <c r="AB150">
        <f t="shared" si="62"/>
        <v>5.9474743326488708</v>
      </c>
      <c r="AC150">
        <f t="shared" si="63"/>
        <v>6.7030872311873282E-2</v>
      </c>
      <c r="AD150">
        <f t="shared" si="64"/>
        <v>-2.7026019849438043</v>
      </c>
      <c r="AF150">
        <f t="shared" si="65"/>
        <v>14.970829535095715</v>
      </c>
      <c r="AG150">
        <f t="shared" si="66"/>
        <v>7.5370890918287614</v>
      </c>
      <c r="AH150">
        <f t="shared" si="67"/>
        <v>0.11527990361027543</v>
      </c>
      <c r="AI150">
        <f t="shared" si="68"/>
        <v>-2.1603921634269292</v>
      </c>
      <c r="AJ150">
        <f t="shared" si="69"/>
        <v>0.54220982151687513</v>
      </c>
      <c r="AK150">
        <f t="shared" si="70"/>
        <v>0.28394361525679312</v>
      </c>
      <c r="BL150" t="s">
        <v>989</v>
      </c>
    </row>
    <row r="151" spans="1:64" x14ac:dyDescent="0.25">
      <c r="A151" s="20" t="s">
        <v>195</v>
      </c>
      <c r="B151">
        <v>0</v>
      </c>
      <c r="C151" s="8">
        <v>0</v>
      </c>
      <c r="D151">
        <v>0</v>
      </c>
      <c r="E151">
        <v>0</v>
      </c>
      <c r="F151" s="8">
        <v>1</v>
      </c>
      <c r="G151">
        <v>1</v>
      </c>
      <c r="H151">
        <v>0</v>
      </c>
      <c r="I151" s="8">
        <v>0</v>
      </c>
      <c r="J151">
        <v>2</v>
      </c>
      <c r="K151">
        <v>0</v>
      </c>
      <c r="L151">
        <v>0</v>
      </c>
      <c r="M151">
        <v>0</v>
      </c>
      <c r="N151">
        <v>0</v>
      </c>
      <c r="O151">
        <v>0</v>
      </c>
      <c r="P151" s="8">
        <v>1</v>
      </c>
      <c r="Q151">
        <v>0</v>
      </c>
      <c r="R151">
        <v>0</v>
      </c>
      <c r="S151" s="8">
        <v>0</v>
      </c>
      <c r="T151">
        <v>6</v>
      </c>
      <c r="V151">
        <f t="shared" si="60"/>
        <v>11</v>
      </c>
      <c r="W151">
        <f t="shared" si="61"/>
        <v>4.5174537987679672E-4</v>
      </c>
      <c r="Y151">
        <v>0</v>
      </c>
      <c r="Z151">
        <v>0</v>
      </c>
      <c r="AB151">
        <f t="shared" si="62"/>
        <v>0.67445585215605752</v>
      </c>
      <c r="AC151">
        <f t="shared" si="63"/>
        <v>0.50943355236953947</v>
      </c>
      <c r="AD151">
        <f t="shared" si="64"/>
        <v>-0.67445585215605752</v>
      </c>
      <c r="AF151">
        <f t="shared" si="65"/>
        <v>0</v>
      </c>
      <c r="AG151">
        <f t="shared" si="66"/>
        <v>0.55563918663104372</v>
      </c>
      <c r="AH151">
        <f t="shared" si="67"/>
        <v>0.57370543912819627</v>
      </c>
      <c r="AI151">
        <f t="shared" si="68"/>
        <v>-0.55563918663104372</v>
      </c>
      <c r="AJ151">
        <f t="shared" si="69"/>
        <v>0.1188166655250138</v>
      </c>
      <c r="AK151" t="str">
        <f t="shared" si="70"/>
        <v/>
      </c>
      <c r="BL151" t="s">
        <v>990</v>
      </c>
    </row>
    <row r="152" spans="1:64" x14ac:dyDescent="0.25">
      <c r="A152" s="20" t="s">
        <v>196</v>
      </c>
      <c r="B152">
        <v>1</v>
      </c>
      <c r="C152" s="8">
        <v>0</v>
      </c>
      <c r="D152">
        <v>3</v>
      </c>
      <c r="E152">
        <v>0</v>
      </c>
      <c r="F152" s="8">
        <v>0</v>
      </c>
      <c r="G152">
        <v>0</v>
      </c>
      <c r="H152">
        <v>0</v>
      </c>
      <c r="I152" s="8">
        <v>0</v>
      </c>
      <c r="J152">
        <v>0</v>
      </c>
      <c r="K152">
        <v>0</v>
      </c>
      <c r="L152">
        <v>0</v>
      </c>
      <c r="M152">
        <v>1</v>
      </c>
      <c r="N152">
        <v>0</v>
      </c>
      <c r="O152">
        <v>0</v>
      </c>
      <c r="P152" s="8">
        <v>0</v>
      </c>
      <c r="Q152">
        <v>5</v>
      </c>
      <c r="R152">
        <v>1</v>
      </c>
      <c r="S152" s="8">
        <v>11</v>
      </c>
      <c r="T152">
        <v>6</v>
      </c>
      <c r="V152">
        <f t="shared" si="60"/>
        <v>27</v>
      </c>
      <c r="W152">
        <f t="shared" si="61"/>
        <v>1.1088295687885011E-3</v>
      </c>
      <c r="Y152">
        <v>1</v>
      </c>
      <c r="Z152">
        <v>0</v>
      </c>
      <c r="AB152">
        <f t="shared" si="62"/>
        <v>1.6554825462012321</v>
      </c>
      <c r="AC152">
        <f t="shared" si="63"/>
        <v>0.31619694648345964</v>
      </c>
      <c r="AD152">
        <f t="shared" si="64"/>
        <v>-1.1513900111684485</v>
      </c>
      <c r="AF152">
        <f t="shared" si="65"/>
        <v>0</v>
      </c>
      <c r="AG152">
        <f t="shared" si="66"/>
        <v>1.3638416399125619</v>
      </c>
      <c r="AH152">
        <f t="shared" si="67"/>
        <v>0.34870248913349811</v>
      </c>
      <c r="AI152">
        <f t="shared" si="68"/>
        <v>-1.0535361870022406</v>
      </c>
      <c r="AJ152">
        <f t="shared" si="69"/>
        <v>9.7853824166207914E-2</v>
      </c>
      <c r="AK152">
        <f t="shared" si="70"/>
        <v>9.7064596841866121E-2</v>
      </c>
      <c r="BL152" t="s">
        <v>991</v>
      </c>
    </row>
    <row r="153" spans="1:64" x14ac:dyDescent="0.25">
      <c r="A153" s="20" t="s">
        <v>197</v>
      </c>
      <c r="B153">
        <v>0</v>
      </c>
      <c r="C153" s="8">
        <v>0</v>
      </c>
      <c r="D153">
        <v>0</v>
      </c>
      <c r="E153">
        <v>0</v>
      </c>
      <c r="F153" s="8">
        <v>0</v>
      </c>
      <c r="G153">
        <v>0</v>
      </c>
      <c r="H153">
        <v>0</v>
      </c>
      <c r="I153" s="8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 s="8">
        <v>0</v>
      </c>
      <c r="Q153">
        <v>3</v>
      </c>
      <c r="R153">
        <v>0</v>
      </c>
      <c r="S153" s="8">
        <v>4</v>
      </c>
      <c r="T153">
        <v>1</v>
      </c>
      <c r="V153">
        <f t="shared" si="60"/>
        <v>8</v>
      </c>
      <c r="W153">
        <f t="shared" si="61"/>
        <v>3.2854209445585213E-4</v>
      </c>
      <c r="Y153">
        <v>0</v>
      </c>
      <c r="Z153">
        <v>0</v>
      </c>
      <c r="AB153">
        <f t="shared" si="62"/>
        <v>0.49051334702258725</v>
      </c>
      <c r="AC153">
        <f t="shared" si="63"/>
        <v>0.61231198495642825</v>
      </c>
      <c r="AD153">
        <f t="shared" si="64"/>
        <v>-0.4905133470225872</v>
      </c>
      <c r="AF153">
        <f t="shared" si="65"/>
        <v>0</v>
      </c>
      <c r="AG153">
        <f t="shared" si="66"/>
        <v>0.40410122664075909</v>
      </c>
      <c r="AH153">
        <f t="shared" si="67"/>
        <v>0.66757654131781374</v>
      </c>
      <c r="AI153">
        <f t="shared" si="68"/>
        <v>-0.40410122664075904</v>
      </c>
      <c r="AJ153">
        <f t="shared" si="69"/>
        <v>8.6412120381828161E-2</v>
      </c>
      <c r="AK153" t="str">
        <f t="shared" si="70"/>
        <v/>
      </c>
      <c r="BL153" t="s">
        <v>992</v>
      </c>
    </row>
    <row r="154" spans="1:64" x14ac:dyDescent="0.25">
      <c r="A154" s="20" t="s">
        <v>198</v>
      </c>
      <c r="B154">
        <v>0</v>
      </c>
      <c r="C154" s="8">
        <v>0</v>
      </c>
      <c r="D154">
        <v>0</v>
      </c>
      <c r="E154">
        <v>0</v>
      </c>
      <c r="F154" s="8">
        <v>0</v>
      </c>
      <c r="G154">
        <v>0</v>
      </c>
      <c r="H154">
        <v>0</v>
      </c>
      <c r="I154" s="8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 s="8">
        <v>1</v>
      </c>
      <c r="Q154">
        <v>0</v>
      </c>
      <c r="R154">
        <v>1</v>
      </c>
      <c r="S154" s="8">
        <v>1</v>
      </c>
      <c r="T154">
        <v>3</v>
      </c>
      <c r="V154">
        <f t="shared" si="60"/>
        <v>6</v>
      </c>
      <c r="W154">
        <f t="shared" si="61"/>
        <v>2.4640657084188912E-4</v>
      </c>
      <c r="Y154">
        <v>0</v>
      </c>
      <c r="Z154">
        <v>0</v>
      </c>
      <c r="AB154">
        <f t="shared" si="62"/>
        <v>0.36788501026694048</v>
      </c>
      <c r="AC154">
        <f t="shared" si="63"/>
        <v>0.69219677263468182</v>
      </c>
      <c r="AD154">
        <f t="shared" si="64"/>
        <v>-0.36788501026694048</v>
      </c>
      <c r="AF154">
        <f t="shared" si="65"/>
        <v>0</v>
      </c>
      <c r="AG154">
        <f t="shared" si="66"/>
        <v>0.30307591998056932</v>
      </c>
      <c r="AH154">
        <f t="shared" si="67"/>
        <v>0.73854302406996852</v>
      </c>
      <c r="AI154">
        <f t="shared" si="68"/>
        <v>-0.30307591998056926</v>
      </c>
      <c r="AJ154">
        <f t="shared" si="69"/>
        <v>6.4809090286371218E-2</v>
      </c>
      <c r="AK154" t="str">
        <f t="shared" si="70"/>
        <v/>
      </c>
      <c r="BL154" t="s">
        <v>993</v>
      </c>
    </row>
    <row r="155" spans="1:64" x14ac:dyDescent="0.25">
      <c r="A155" s="20" t="s">
        <v>199</v>
      </c>
      <c r="B155">
        <v>0</v>
      </c>
      <c r="C155" s="8">
        <v>0</v>
      </c>
      <c r="D155">
        <v>1</v>
      </c>
      <c r="E155">
        <v>0</v>
      </c>
      <c r="F155" s="8">
        <v>0</v>
      </c>
      <c r="G155">
        <v>0</v>
      </c>
      <c r="H155">
        <v>0</v>
      </c>
      <c r="I155" s="8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 s="8">
        <v>1</v>
      </c>
      <c r="Q155">
        <v>3</v>
      </c>
      <c r="R155">
        <v>1</v>
      </c>
      <c r="S155" s="8">
        <v>2</v>
      </c>
      <c r="T155">
        <v>0</v>
      </c>
      <c r="V155">
        <f t="shared" si="60"/>
        <v>8</v>
      </c>
      <c r="W155">
        <f t="shared" si="61"/>
        <v>3.2854209445585213E-4</v>
      </c>
      <c r="Y155">
        <v>0</v>
      </c>
      <c r="Z155">
        <v>0</v>
      </c>
      <c r="AB155">
        <f t="shared" si="62"/>
        <v>0.49051334702258725</v>
      </c>
      <c r="AC155">
        <f t="shared" si="63"/>
        <v>0.61231198495642825</v>
      </c>
      <c r="AD155">
        <f t="shared" si="64"/>
        <v>-0.4905133470225872</v>
      </c>
      <c r="AF155">
        <f t="shared" si="65"/>
        <v>0</v>
      </c>
      <c r="AG155">
        <f t="shared" si="66"/>
        <v>0.40410122664075909</v>
      </c>
      <c r="AH155">
        <f t="shared" si="67"/>
        <v>0.66757654131781374</v>
      </c>
      <c r="AI155">
        <f t="shared" si="68"/>
        <v>-0.40410122664075904</v>
      </c>
      <c r="AJ155">
        <f t="shared" si="69"/>
        <v>8.6412120381828161E-2</v>
      </c>
      <c r="AK155" t="str">
        <f t="shared" si="70"/>
        <v/>
      </c>
      <c r="BL155" t="s">
        <v>994</v>
      </c>
    </row>
    <row r="156" spans="1:64" x14ac:dyDescent="0.25">
      <c r="A156" s="20" t="s">
        <v>200</v>
      </c>
      <c r="B156">
        <v>0</v>
      </c>
      <c r="C156" s="8">
        <v>2</v>
      </c>
      <c r="D156">
        <v>1</v>
      </c>
      <c r="E156">
        <v>0</v>
      </c>
      <c r="F156" s="8">
        <v>0</v>
      </c>
      <c r="G156">
        <v>0</v>
      </c>
      <c r="H156">
        <v>1</v>
      </c>
      <c r="I156" s="8">
        <v>0</v>
      </c>
      <c r="J156">
        <v>0</v>
      </c>
      <c r="K156">
        <v>0</v>
      </c>
      <c r="L156">
        <v>0</v>
      </c>
      <c r="M156">
        <v>1</v>
      </c>
      <c r="N156">
        <v>1</v>
      </c>
      <c r="O156">
        <v>0</v>
      </c>
      <c r="P156" s="8">
        <v>1</v>
      </c>
      <c r="Q156">
        <v>2</v>
      </c>
      <c r="R156">
        <v>1</v>
      </c>
      <c r="S156" s="8">
        <v>4</v>
      </c>
      <c r="T156">
        <v>7</v>
      </c>
      <c r="V156">
        <f t="shared" si="60"/>
        <v>21</v>
      </c>
      <c r="W156">
        <f t="shared" si="61"/>
        <v>8.6242299794661191E-4</v>
      </c>
      <c r="Y156">
        <v>0</v>
      </c>
      <c r="Z156">
        <v>0</v>
      </c>
      <c r="AB156">
        <f t="shared" si="62"/>
        <v>1.2875975359342915</v>
      </c>
      <c r="AC156">
        <f t="shared" si="63"/>
        <v>0.27593290629960221</v>
      </c>
      <c r="AD156">
        <f t="shared" si="64"/>
        <v>-1.2875975359342915</v>
      </c>
      <c r="AF156">
        <f t="shared" si="65"/>
        <v>0</v>
      </c>
      <c r="AG156">
        <f t="shared" si="66"/>
        <v>1.0607657199319926</v>
      </c>
      <c r="AH156">
        <f t="shared" si="67"/>
        <v>0.34619062375281417</v>
      </c>
      <c r="AI156">
        <f t="shared" si="68"/>
        <v>-1.0607657199319926</v>
      </c>
      <c r="AJ156">
        <f t="shared" si="69"/>
        <v>0.22683181600229885</v>
      </c>
      <c r="AK156">
        <f t="shared" si="70"/>
        <v>1.0607657199319926</v>
      </c>
      <c r="BL156" t="s">
        <v>995</v>
      </c>
    </row>
    <row r="157" spans="1:64" x14ac:dyDescent="0.25">
      <c r="A157" s="20" t="s">
        <v>201</v>
      </c>
      <c r="B157">
        <v>2</v>
      </c>
      <c r="C157" s="8">
        <v>0</v>
      </c>
      <c r="D157">
        <v>2</v>
      </c>
      <c r="E157">
        <v>0</v>
      </c>
      <c r="F157" s="8">
        <v>0</v>
      </c>
      <c r="G157">
        <v>0</v>
      </c>
      <c r="H157">
        <v>0</v>
      </c>
      <c r="I157" s="8">
        <v>0</v>
      </c>
      <c r="J157">
        <v>0</v>
      </c>
      <c r="K157">
        <v>0</v>
      </c>
      <c r="L157">
        <v>0</v>
      </c>
      <c r="M157">
        <v>1</v>
      </c>
      <c r="N157">
        <v>0</v>
      </c>
      <c r="O157">
        <v>0</v>
      </c>
      <c r="P157" s="8">
        <v>2</v>
      </c>
      <c r="Q157">
        <v>1</v>
      </c>
      <c r="R157">
        <v>0</v>
      </c>
      <c r="S157" s="8">
        <v>2</v>
      </c>
      <c r="T157">
        <v>7</v>
      </c>
      <c r="V157">
        <f t="shared" si="60"/>
        <v>15</v>
      </c>
      <c r="W157">
        <f t="shared" si="61"/>
        <v>6.1601642710472284E-4</v>
      </c>
      <c r="Y157">
        <v>2</v>
      </c>
      <c r="Z157">
        <v>0</v>
      </c>
      <c r="AB157">
        <f t="shared" si="62"/>
        <v>0.91971252566735118</v>
      </c>
      <c r="AC157">
        <f t="shared" si="63"/>
        <v>0.16859633593161766</v>
      </c>
      <c r="AD157">
        <f t="shared" si="64"/>
        <v>-1.7802479659659671</v>
      </c>
      <c r="AF157">
        <f t="shared" si="65"/>
        <v>0</v>
      </c>
      <c r="AG157">
        <f t="shared" si="66"/>
        <v>0.75768979995142338</v>
      </c>
      <c r="AH157">
        <f t="shared" si="67"/>
        <v>0.13455269066553638</v>
      </c>
      <c r="AI157">
        <f t="shared" si="68"/>
        <v>-2.0057994044949643</v>
      </c>
      <c r="AJ157">
        <f t="shared" si="69"/>
        <v>-0.22555143852899717</v>
      </c>
      <c r="AK157" t="str">
        <f t="shared" si="70"/>
        <v/>
      </c>
      <c r="BL157" t="s">
        <v>996</v>
      </c>
    </row>
    <row r="158" spans="1:64" x14ac:dyDescent="0.25">
      <c r="A158" s="20" t="s">
        <v>202</v>
      </c>
      <c r="B158">
        <v>1</v>
      </c>
      <c r="C158" s="8">
        <v>0</v>
      </c>
      <c r="D158">
        <v>4</v>
      </c>
      <c r="E158">
        <v>0</v>
      </c>
      <c r="F158" s="8">
        <v>0</v>
      </c>
      <c r="G158">
        <v>0</v>
      </c>
      <c r="H158">
        <v>0</v>
      </c>
      <c r="I158" s="8">
        <v>0</v>
      </c>
      <c r="J158">
        <v>0</v>
      </c>
      <c r="K158">
        <v>0</v>
      </c>
      <c r="L158">
        <v>0</v>
      </c>
      <c r="M158">
        <v>0</v>
      </c>
      <c r="N158">
        <v>1</v>
      </c>
      <c r="O158">
        <v>0</v>
      </c>
      <c r="P158" s="8">
        <v>0</v>
      </c>
      <c r="Q158">
        <v>0</v>
      </c>
      <c r="R158">
        <v>0</v>
      </c>
      <c r="S158" s="8">
        <v>2</v>
      </c>
      <c r="T158">
        <v>4</v>
      </c>
      <c r="V158">
        <f t="shared" si="60"/>
        <v>11</v>
      </c>
      <c r="W158">
        <f t="shared" si="61"/>
        <v>4.5174537987679672E-4</v>
      </c>
      <c r="Y158">
        <v>1</v>
      </c>
      <c r="Z158">
        <v>0</v>
      </c>
      <c r="AB158">
        <f t="shared" si="62"/>
        <v>0.67445585215605752</v>
      </c>
      <c r="AC158">
        <f t="shared" si="63"/>
        <v>0.34359044068028533</v>
      </c>
      <c r="AD158">
        <f t="shared" si="64"/>
        <v>-1.0683049103292324</v>
      </c>
      <c r="AF158">
        <f t="shared" si="65"/>
        <v>0</v>
      </c>
      <c r="AG158">
        <f t="shared" si="66"/>
        <v>0.55563918663104372</v>
      </c>
      <c r="AH158">
        <f t="shared" si="67"/>
        <v>0.31877322356299675</v>
      </c>
      <c r="AI158">
        <f t="shared" si="68"/>
        <v>-1.1432753269266811</v>
      </c>
      <c r="AJ158">
        <f t="shared" si="69"/>
        <v>-7.4970416597448741E-2</v>
      </c>
      <c r="AK158" t="str">
        <f t="shared" si="70"/>
        <v/>
      </c>
      <c r="BL158" t="s">
        <v>997</v>
      </c>
    </row>
    <row r="159" spans="1:64" x14ac:dyDescent="0.25">
      <c r="A159" s="20" t="s">
        <v>203</v>
      </c>
      <c r="B159">
        <v>3</v>
      </c>
      <c r="C159" s="8">
        <v>1</v>
      </c>
      <c r="D159">
        <v>0</v>
      </c>
      <c r="E159">
        <v>0</v>
      </c>
      <c r="F159" s="8">
        <v>1</v>
      </c>
      <c r="G159">
        <v>0</v>
      </c>
      <c r="H159">
        <v>0</v>
      </c>
      <c r="I159" s="8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1</v>
      </c>
      <c r="P159" s="8">
        <v>10</v>
      </c>
      <c r="Q159">
        <v>5</v>
      </c>
      <c r="R159">
        <v>5</v>
      </c>
      <c r="S159" s="8">
        <v>10</v>
      </c>
      <c r="T159">
        <v>8</v>
      </c>
      <c r="V159">
        <f t="shared" si="60"/>
        <v>41</v>
      </c>
      <c r="W159">
        <f t="shared" si="61"/>
        <v>1.6837782340862423E-3</v>
      </c>
      <c r="Y159">
        <v>3</v>
      </c>
      <c r="Z159">
        <v>0</v>
      </c>
      <c r="AB159">
        <f t="shared" si="62"/>
        <v>2.5138809034907599</v>
      </c>
      <c r="AC159">
        <f t="shared" si="63"/>
        <v>0.21434741075715605</v>
      </c>
      <c r="AD159">
        <f t="shared" si="64"/>
        <v>-1.5401571655205277</v>
      </c>
      <c r="AF159">
        <f t="shared" si="65"/>
        <v>0</v>
      </c>
      <c r="AG159">
        <f t="shared" si="66"/>
        <v>2.0710187865338905</v>
      </c>
      <c r="AH159">
        <f t="shared" si="67"/>
        <v>0.18662457602426455</v>
      </c>
      <c r="AI159">
        <f t="shared" si="68"/>
        <v>-1.6786562949310455</v>
      </c>
      <c r="AJ159">
        <f t="shared" si="69"/>
        <v>-0.13849912941051779</v>
      </c>
      <c r="AK159">
        <f t="shared" si="70"/>
        <v>0.41670606784659553</v>
      </c>
      <c r="BL159" t="s">
        <v>998</v>
      </c>
    </row>
    <row r="160" spans="1:64" x14ac:dyDescent="0.25">
      <c r="A160" s="20" t="s">
        <v>204</v>
      </c>
      <c r="B160">
        <v>3</v>
      </c>
      <c r="C160" s="8">
        <v>1</v>
      </c>
      <c r="D160">
        <v>3</v>
      </c>
      <c r="E160">
        <v>1</v>
      </c>
      <c r="F160" s="8">
        <v>2</v>
      </c>
      <c r="G160">
        <v>1</v>
      </c>
      <c r="H160">
        <v>3</v>
      </c>
      <c r="I160" s="8">
        <v>0</v>
      </c>
      <c r="J160">
        <v>0</v>
      </c>
      <c r="K160">
        <v>2</v>
      </c>
      <c r="L160">
        <v>4</v>
      </c>
      <c r="M160">
        <v>9</v>
      </c>
      <c r="N160">
        <v>2</v>
      </c>
      <c r="O160">
        <v>9</v>
      </c>
      <c r="P160" s="8">
        <v>4</v>
      </c>
      <c r="Q160">
        <v>4</v>
      </c>
      <c r="R160">
        <v>5</v>
      </c>
      <c r="S160" s="8">
        <v>6</v>
      </c>
      <c r="T160">
        <v>9</v>
      </c>
      <c r="V160">
        <f t="shared" si="60"/>
        <v>65</v>
      </c>
      <c r="W160">
        <f t="shared" si="61"/>
        <v>2.6694045174537988E-3</v>
      </c>
      <c r="Y160">
        <v>3</v>
      </c>
      <c r="Z160">
        <v>4</v>
      </c>
      <c r="AB160">
        <f t="shared" si="62"/>
        <v>3.9854209445585216</v>
      </c>
      <c r="AC160">
        <f t="shared" si="63"/>
        <v>0.19607626328962938</v>
      </c>
      <c r="AD160">
        <f t="shared" si="64"/>
        <v>-1.6292515970143018</v>
      </c>
      <c r="AF160">
        <f t="shared" si="65"/>
        <v>5.4439380127620787</v>
      </c>
      <c r="AG160">
        <f t="shared" si="66"/>
        <v>4.2423630914778245</v>
      </c>
      <c r="AH160">
        <f t="shared" si="67"/>
        <v>0.1829099689693712</v>
      </c>
      <c r="AI160">
        <f t="shared" si="68"/>
        <v>-1.698761220044029</v>
      </c>
      <c r="AJ160">
        <f t="shared" si="69"/>
        <v>-6.9509623029727186E-2</v>
      </c>
      <c r="AK160">
        <f t="shared" si="70"/>
        <v>0.36382224194032198</v>
      </c>
      <c r="BL160" t="s">
        <v>999</v>
      </c>
    </row>
    <row r="161" spans="1:64" x14ac:dyDescent="0.25">
      <c r="A161" s="20" t="s">
        <v>205</v>
      </c>
      <c r="B161">
        <v>3</v>
      </c>
      <c r="C161" s="8">
        <v>1</v>
      </c>
      <c r="D161">
        <v>3</v>
      </c>
      <c r="E161">
        <v>0</v>
      </c>
      <c r="F161" s="8">
        <v>2</v>
      </c>
      <c r="G161">
        <v>0</v>
      </c>
      <c r="H161">
        <v>1</v>
      </c>
      <c r="I161" s="8">
        <v>1</v>
      </c>
      <c r="J161">
        <v>3</v>
      </c>
      <c r="K161">
        <v>1</v>
      </c>
      <c r="L161">
        <v>1</v>
      </c>
      <c r="M161">
        <v>0</v>
      </c>
      <c r="N161">
        <v>0</v>
      </c>
      <c r="O161">
        <v>1</v>
      </c>
      <c r="P161" s="8">
        <v>1</v>
      </c>
      <c r="Q161">
        <v>3</v>
      </c>
      <c r="R161">
        <v>0</v>
      </c>
      <c r="S161" s="8">
        <v>1</v>
      </c>
      <c r="T161">
        <v>4</v>
      </c>
      <c r="V161">
        <f t="shared" si="60"/>
        <v>23</v>
      </c>
      <c r="W161">
        <f t="shared" si="61"/>
        <v>9.4455852156057497E-4</v>
      </c>
      <c r="Y161">
        <v>3</v>
      </c>
      <c r="Z161">
        <v>1</v>
      </c>
      <c r="AB161">
        <f t="shared" si="62"/>
        <v>1.4102258726899384</v>
      </c>
      <c r="AC161">
        <f t="shared" si="63"/>
        <v>0.11409364880813548</v>
      </c>
      <c r="AD161">
        <f t="shared" si="64"/>
        <v>-2.1707356870451808</v>
      </c>
      <c r="AF161">
        <f t="shared" si="65"/>
        <v>1.3609845031905197</v>
      </c>
      <c r="AG161">
        <f t="shared" si="66"/>
        <v>1.4015511828475966</v>
      </c>
      <c r="AH161">
        <f t="shared" si="67"/>
        <v>0.11297690981574865</v>
      </c>
      <c r="AI161">
        <f t="shared" si="68"/>
        <v>-2.1805718190633612</v>
      </c>
      <c r="AJ161">
        <f t="shared" si="69"/>
        <v>-9.8361320181803436E-3</v>
      </c>
      <c r="AK161">
        <f t="shared" si="70"/>
        <v>1.8230077162538774</v>
      </c>
      <c r="BL161" t="s">
        <v>1000</v>
      </c>
    </row>
    <row r="162" spans="1:64" x14ac:dyDescent="0.25">
      <c r="A162" s="20" t="s">
        <v>206</v>
      </c>
      <c r="B162">
        <v>1</v>
      </c>
      <c r="C162" s="8">
        <v>0</v>
      </c>
      <c r="D162">
        <v>0</v>
      </c>
      <c r="E162">
        <v>0</v>
      </c>
      <c r="F162" s="8">
        <v>1</v>
      </c>
      <c r="G162">
        <v>0</v>
      </c>
      <c r="H162">
        <v>1</v>
      </c>
      <c r="I162" s="8">
        <v>0</v>
      </c>
      <c r="J162">
        <v>0</v>
      </c>
      <c r="K162">
        <v>0</v>
      </c>
      <c r="L162">
        <v>1</v>
      </c>
      <c r="M162">
        <v>0</v>
      </c>
      <c r="N162">
        <v>0</v>
      </c>
      <c r="O162">
        <v>1</v>
      </c>
      <c r="P162" s="8">
        <v>0</v>
      </c>
      <c r="Q162">
        <v>0</v>
      </c>
      <c r="R162">
        <v>0</v>
      </c>
      <c r="S162" s="8">
        <v>0</v>
      </c>
      <c r="T162">
        <v>3</v>
      </c>
      <c r="V162">
        <f t="shared" si="60"/>
        <v>7</v>
      </c>
      <c r="W162">
        <f t="shared" si="61"/>
        <v>2.8747433264887065E-4</v>
      </c>
      <c r="Y162">
        <v>1</v>
      </c>
      <c r="Z162">
        <v>1</v>
      </c>
      <c r="AB162">
        <f t="shared" si="62"/>
        <v>0.42919917864476387</v>
      </c>
      <c r="AC162">
        <f t="shared" si="63"/>
        <v>0.27942164640303918</v>
      </c>
      <c r="AD162">
        <f t="shared" si="64"/>
        <v>-1.275033360560996</v>
      </c>
      <c r="AF162">
        <f t="shared" si="65"/>
        <v>1.3609845031905197</v>
      </c>
      <c r="AG162">
        <f t="shared" si="66"/>
        <v>0.59334872956607854</v>
      </c>
      <c r="AH162">
        <f t="shared" si="67"/>
        <v>0.32780980369805246</v>
      </c>
      <c r="AI162">
        <f t="shared" si="68"/>
        <v>-1.1153217055599824</v>
      </c>
      <c r="AJ162">
        <f t="shared" si="69"/>
        <v>0.15971165500101359</v>
      </c>
      <c r="AK162" t="str">
        <f t="shared" si="70"/>
        <v/>
      </c>
      <c r="BL162" t="s">
        <v>1001</v>
      </c>
    </row>
    <row r="163" spans="1:64" x14ac:dyDescent="0.25">
      <c r="A163" s="20" t="s">
        <v>207</v>
      </c>
      <c r="B163">
        <v>4</v>
      </c>
      <c r="C163" s="8">
        <v>3</v>
      </c>
      <c r="D163">
        <v>1</v>
      </c>
      <c r="E163">
        <v>0</v>
      </c>
      <c r="F163" s="8">
        <v>3</v>
      </c>
      <c r="G163">
        <v>0</v>
      </c>
      <c r="H163">
        <v>4</v>
      </c>
      <c r="I163" s="8">
        <v>1</v>
      </c>
      <c r="J163">
        <v>1</v>
      </c>
      <c r="K163">
        <v>0</v>
      </c>
      <c r="L163">
        <v>5</v>
      </c>
      <c r="M163">
        <v>0</v>
      </c>
      <c r="N163">
        <v>5</v>
      </c>
      <c r="O163">
        <v>0</v>
      </c>
      <c r="P163" s="8">
        <v>3</v>
      </c>
      <c r="Q163">
        <v>5</v>
      </c>
      <c r="R163">
        <v>2</v>
      </c>
      <c r="S163" s="8">
        <v>12</v>
      </c>
      <c r="T163">
        <v>17</v>
      </c>
      <c r="V163">
        <f t="shared" si="60"/>
        <v>62</v>
      </c>
      <c r="W163">
        <f t="shared" si="61"/>
        <v>2.5462012320328544E-3</v>
      </c>
      <c r="Y163">
        <v>4</v>
      </c>
      <c r="Z163">
        <v>5</v>
      </c>
      <c r="AB163">
        <f t="shared" si="62"/>
        <v>3.8014784394250518</v>
      </c>
      <c r="AC163">
        <f t="shared" si="63"/>
        <v>0.19437382259057598</v>
      </c>
      <c r="AD163">
        <f t="shared" si="64"/>
        <v>-1.6379720534788125</v>
      </c>
      <c r="AF163">
        <f t="shared" si="65"/>
        <v>6.8049225159525983</v>
      </c>
      <c r="AG163">
        <f t="shared" si="66"/>
        <v>4.3305852877429549</v>
      </c>
      <c r="AH163">
        <f t="shared" si="67"/>
        <v>0.19285275570609536</v>
      </c>
      <c r="AI163">
        <f t="shared" si="68"/>
        <v>-1.6458283050543359</v>
      </c>
      <c r="AJ163">
        <f t="shared" si="69"/>
        <v>-7.8562515755233875E-3</v>
      </c>
      <c r="AK163">
        <f t="shared" si="70"/>
        <v>2.5235995878296415E-2</v>
      </c>
      <c r="BL163" t="s">
        <v>1002</v>
      </c>
    </row>
    <row r="164" spans="1:64" x14ac:dyDescent="0.25">
      <c r="A164" s="20" t="s">
        <v>208</v>
      </c>
      <c r="B164">
        <v>6</v>
      </c>
      <c r="C164" s="8">
        <v>1</v>
      </c>
      <c r="D164">
        <v>1</v>
      </c>
      <c r="E164">
        <v>0</v>
      </c>
      <c r="F164" s="8">
        <v>2</v>
      </c>
      <c r="G164">
        <v>1</v>
      </c>
      <c r="H164">
        <v>1</v>
      </c>
      <c r="I164" s="8">
        <v>1</v>
      </c>
      <c r="J164">
        <v>0</v>
      </c>
      <c r="K164">
        <v>0</v>
      </c>
      <c r="L164">
        <v>0</v>
      </c>
      <c r="M164">
        <v>3</v>
      </c>
      <c r="N164">
        <v>0</v>
      </c>
      <c r="O164">
        <v>1</v>
      </c>
      <c r="P164" s="8">
        <v>1</v>
      </c>
      <c r="Q164">
        <v>1</v>
      </c>
      <c r="R164">
        <v>0</v>
      </c>
      <c r="S164" s="8">
        <v>2</v>
      </c>
      <c r="T164">
        <v>2</v>
      </c>
      <c r="V164">
        <f t="shared" si="60"/>
        <v>17</v>
      </c>
      <c r="W164">
        <f t="shared" si="61"/>
        <v>6.9815195071868579E-4</v>
      </c>
      <c r="Y164">
        <v>6</v>
      </c>
      <c r="Z164">
        <v>0</v>
      </c>
      <c r="AB164">
        <f t="shared" si="62"/>
        <v>1.0423408624229979</v>
      </c>
      <c r="AC164">
        <f t="shared" si="63"/>
        <v>6.2812083604237511E-4</v>
      </c>
      <c r="AD164">
        <f t="shared" si="64"/>
        <v>-7.372777995925075</v>
      </c>
      <c r="AF164">
        <f t="shared" si="65"/>
        <v>0</v>
      </c>
      <c r="AG164">
        <f t="shared" si="66"/>
        <v>0.8587151066116131</v>
      </c>
      <c r="AH164">
        <f t="shared" si="67"/>
        <v>2.3595375327314984E-4</v>
      </c>
      <c r="AI164">
        <f t="shared" si="68"/>
        <v>-8.351874732848465</v>
      </c>
      <c r="AJ164">
        <f t="shared" si="69"/>
        <v>-0.97909673692339005</v>
      </c>
      <c r="AK164" t="str">
        <f t="shared" si="70"/>
        <v/>
      </c>
      <c r="BL164" t="s">
        <v>1003</v>
      </c>
    </row>
    <row r="165" spans="1:64" x14ac:dyDescent="0.25">
      <c r="A165" s="20" t="s">
        <v>209</v>
      </c>
      <c r="B165" s="5">
        <v>0</v>
      </c>
      <c r="C165" s="16">
        <v>1</v>
      </c>
      <c r="D165" s="5">
        <v>0</v>
      </c>
      <c r="E165" s="5">
        <v>0</v>
      </c>
      <c r="F165" s="16">
        <v>0</v>
      </c>
      <c r="G165" s="5">
        <v>0</v>
      </c>
      <c r="H165" s="5">
        <v>0</v>
      </c>
      <c r="I165" s="16">
        <v>0</v>
      </c>
      <c r="J165" s="5">
        <v>2</v>
      </c>
      <c r="K165" s="5">
        <v>0</v>
      </c>
      <c r="L165" s="5">
        <v>1</v>
      </c>
      <c r="M165" s="5">
        <v>0</v>
      </c>
      <c r="N165" s="5">
        <v>0</v>
      </c>
      <c r="O165" s="5">
        <v>0</v>
      </c>
      <c r="P165" s="16">
        <v>0</v>
      </c>
      <c r="Q165" s="5">
        <v>0</v>
      </c>
      <c r="R165" s="5">
        <v>0</v>
      </c>
      <c r="S165" s="16">
        <v>7</v>
      </c>
      <c r="T165" s="5">
        <v>0</v>
      </c>
      <c r="U165" s="5"/>
      <c r="V165">
        <f t="shared" si="60"/>
        <v>11</v>
      </c>
      <c r="W165">
        <f t="shared" si="61"/>
        <v>4.5174537987679672E-4</v>
      </c>
      <c r="Y165" s="5">
        <v>0</v>
      </c>
      <c r="Z165" s="5">
        <v>1</v>
      </c>
      <c r="AA165" s="5"/>
      <c r="AB165">
        <f t="shared" si="62"/>
        <v>0.67445585215605752</v>
      </c>
      <c r="AC165">
        <f t="shared" si="63"/>
        <v>0.50943355236953947</v>
      </c>
      <c r="AD165">
        <f t="shared" si="64"/>
        <v>-0.67445585215605752</v>
      </c>
      <c r="AF165">
        <f t="shared" si="65"/>
        <v>1.3609845031905197</v>
      </c>
      <c r="AG165">
        <f t="shared" si="66"/>
        <v>0.79539934288645808</v>
      </c>
      <c r="AH165">
        <f t="shared" si="67"/>
        <v>0.45140093517187546</v>
      </c>
      <c r="AI165">
        <f t="shared" si="68"/>
        <v>-0.79539934288645819</v>
      </c>
      <c r="AJ165">
        <f t="shared" si="69"/>
        <v>-0.12094349073040067</v>
      </c>
      <c r="AK165" t="str">
        <f t="shared" si="70"/>
        <v/>
      </c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t="s">
        <v>1004</v>
      </c>
    </row>
    <row r="166" spans="1:64" x14ac:dyDescent="0.25">
      <c r="A166" s="20" t="s">
        <v>210</v>
      </c>
      <c r="B166">
        <v>4</v>
      </c>
      <c r="C166" s="8">
        <v>4</v>
      </c>
      <c r="D166">
        <v>0</v>
      </c>
      <c r="E166">
        <v>2</v>
      </c>
      <c r="F166" s="8">
        <v>2</v>
      </c>
      <c r="G166">
        <v>0</v>
      </c>
      <c r="H166">
        <v>5</v>
      </c>
      <c r="I166" s="8">
        <v>0</v>
      </c>
      <c r="J166">
        <v>0</v>
      </c>
      <c r="K166">
        <v>2</v>
      </c>
      <c r="L166">
        <v>6</v>
      </c>
      <c r="M166">
        <v>8</v>
      </c>
      <c r="N166">
        <v>4</v>
      </c>
      <c r="O166">
        <v>8</v>
      </c>
      <c r="P166" s="8">
        <v>10</v>
      </c>
      <c r="Q166">
        <v>15</v>
      </c>
      <c r="R166">
        <v>4</v>
      </c>
      <c r="S166" s="8">
        <v>17</v>
      </c>
      <c r="T166">
        <v>11</v>
      </c>
      <c r="V166">
        <f t="shared" si="60"/>
        <v>98</v>
      </c>
      <c r="W166">
        <f t="shared" si="61"/>
        <v>4.0246406570841886E-3</v>
      </c>
      <c r="Y166">
        <v>4</v>
      </c>
      <c r="Z166">
        <v>6</v>
      </c>
      <c r="AB166">
        <f t="shared" si="62"/>
        <v>6.0087885010266939</v>
      </c>
      <c r="AC166">
        <f t="shared" si="63"/>
        <v>0.13346049793059878</v>
      </c>
      <c r="AD166">
        <f t="shared" si="64"/>
        <v>-2.0139497405785338</v>
      </c>
      <c r="AF166">
        <f t="shared" si="65"/>
        <v>8.165907019143118</v>
      </c>
      <c r="AG166">
        <f t="shared" si="66"/>
        <v>6.3888009638817849</v>
      </c>
      <c r="AH166">
        <f t="shared" si="67"/>
        <v>0.11663937589386408</v>
      </c>
      <c r="AI166">
        <f t="shared" si="68"/>
        <v>-2.1486683614402873</v>
      </c>
      <c r="AJ166">
        <f t="shared" si="69"/>
        <v>-0.13471862086175346</v>
      </c>
      <c r="AK166">
        <f t="shared" si="70"/>
        <v>0.89318325571617108</v>
      </c>
      <c r="BL166" t="s">
        <v>1005</v>
      </c>
    </row>
    <row r="167" spans="1:64" x14ac:dyDescent="0.25">
      <c r="A167" s="20" t="s">
        <v>211</v>
      </c>
      <c r="B167">
        <v>3</v>
      </c>
      <c r="C167" s="8">
        <v>2</v>
      </c>
      <c r="D167">
        <v>8</v>
      </c>
      <c r="E167">
        <v>0</v>
      </c>
      <c r="F167" s="8">
        <v>3</v>
      </c>
      <c r="G167">
        <v>0</v>
      </c>
      <c r="H167">
        <v>4</v>
      </c>
      <c r="I167" s="8">
        <v>0</v>
      </c>
      <c r="J167">
        <v>0</v>
      </c>
      <c r="K167">
        <v>3</v>
      </c>
      <c r="L167">
        <v>1</v>
      </c>
      <c r="M167">
        <v>3</v>
      </c>
      <c r="N167">
        <v>4</v>
      </c>
      <c r="O167">
        <v>7</v>
      </c>
      <c r="P167" s="8">
        <v>7</v>
      </c>
      <c r="Q167">
        <v>3</v>
      </c>
      <c r="R167">
        <v>10</v>
      </c>
      <c r="S167" s="8">
        <v>9</v>
      </c>
      <c r="T167">
        <v>29</v>
      </c>
      <c r="V167">
        <f t="shared" si="60"/>
        <v>93</v>
      </c>
      <c r="W167">
        <f t="shared" si="61"/>
        <v>3.8193018480492812E-3</v>
      </c>
      <c r="Y167">
        <v>3</v>
      </c>
      <c r="Z167">
        <v>1</v>
      </c>
      <c r="AB167">
        <f t="shared" si="62"/>
        <v>5.7022176591375766</v>
      </c>
      <c r="AC167">
        <f t="shared" si="63"/>
        <v>0.10316644317748443</v>
      </c>
      <c r="AD167">
        <f t="shared" si="64"/>
        <v>-2.2714116418205004</v>
      </c>
      <c r="AF167">
        <f t="shared" si="65"/>
        <v>1.3609845031905197</v>
      </c>
      <c r="AG167">
        <f t="shared" si="66"/>
        <v>4.9374369159542386</v>
      </c>
      <c r="AH167">
        <f t="shared" si="67"/>
        <v>0.14389702717133743</v>
      </c>
      <c r="AI167">
        <f t="shared" si="68"/>
        <v>-1.9386573242922258</v>
      </c>
      <c r="AJ167">
        <f t="shared" si="69"/>
        <v>0.33275431752827456</v>
      </c>
      <c r="AK167">
        <f t="shared" si="70"/>
        <v>0.76024501521693189</v>
      </c>
      <c r="BL167" t="s">
        <v>1006</v>
      </c>
    </row>
    <row r="168" spans="1:64" x14ac:dyDescent="0.25">
      <c r="A168" s="20" t="s">
        <v>212</v>
      </c>
      <c r="B168">
        <v>1</v>
      </c>
      <c r="C168" s="8">
        <v>2</v>
      </c>
      <c r="D168">
        <v>7</v>
      </c>
      <c r="E168">
        <v>0</v>
      </c>
      <c r="F168" s="8">
        <v>0</v>
      </c>
      <c r="G168">
        <v>0</v>
      </c>
      <c r="H168">
        <v>0</v>
      </c>
      <c r="I168" s="8">
        <v>0</v>
      </c>
      <c r="J168">
        <v>0</v>
      </c>
      <c r="K168">
        <v>0</v>
      </c>
      <c r="L168">
        <v>2</v>
      </c>
      <c r="M168">
        <v>0</v>
      </c>
      <c r="N168">
        <v>1</v>
      </c>
      <c r="O168">
        <v>0</v>
      </c>
      <c r="P168" s="8">
        <v>1</v>
      </c>
      <c r="Q168">
        <v>0</v>
      </c>
      <c r="R168">
        <v>2</v>
      </c>
      <c r="S168" s="8">
        <v>0</v>
      </c>
      <c r="T168">
        <v>7</v>
      </c>
      <c r="V168">
        <f t="shared" si="60"/>
        <v>22</v>
      </c>
      <c r="W168">
        <f t="shared" si="61"/>
        <v>9.0349075975359344E-4</v>
      </c>
      <c r="Y168">
        <v>1</v>
      </c>
      <c r="Z168">
        <v>2</v>
      </c>
      <c r="AB168">
        <f t="shared" si="62"/>
        <v>1.348911704312115</v>
      </c>
      <c r="AC168">
        <f t="shared" si="63"/>
        <v>0.35007299751194648</v>
      </c>
      <c r="AD168">
        <f t="shared" si="64"/>
        <v>-1.0496135819253447</v>
      </c>
      <c r="AF168">
        <f t="shared" si="65"/>
        <v>2.7219690063810393</v>
      </c>
      <c r="AG168">
        <f t="shared" si="66"/>
        <v>1.5907986857729162</v>
      </c>
      <c r="AH168">
        <f t="shared" si="67"/>
        <v>0.32414560124855268</v>
      </c>
      <c r="AI168">
        <f t="shared" si="68"/>
        <v>-1.1265624775641043</v>
      </c>
      <c r="AJ168">
        <f t="shared" si="69"/>
        <v>-7.6948895638759618E-2</v>
      </c>
      <c r="AK168">
        <f t="shared" si="70"/>
        <v>0.2194137386663835</v>
      </c>
      <c r="BL168" t="s">
        <v>1007</v>
      </c>
    </row>
    <row r="169" spans="1:64" x14ac:dyDescent="0.25">
      <c r="A169" s="20" t="s">
        <v>213</v>
      </c>
      <c r="B169">
        <v>4</v>
      </c>
      <c r="C169" s="8">
        <v>7</v>
      </c>
      <c r="D169">
        <v>0</v>
      </c>
      <c r="E169">
        <v>1</v>
      </c>
      <c r="F169" s="8">
        <v>3</v>
      </c>
      <c r="G169">
        <v>2</v>
      </c>
      <c r="H169">
        <v>3</v>
      </c>
      <c r="I169" s="8">
        <v>2</v>
      </c>
      <c r="J169">
        <v>0</v>
      </c>
      <c r="K169">
        <v>0</v>
      </c>
      <c r="L169">
        <v>3</v>
      </c>
      <c r="M169">
        <v>0</v>
      </c>
      <c r="N169">
        <v>1</v>
      </c>
      <c r="O169">
        <v>1</v>
      </c>
      <c r="P169" s="8">
        <v>3</v>
      </c>
      <c r="Q169">
        <v>3</v>
      </c>
      <c r="R169">
        <v>0</v>
      </c>
      <c r="S169" s="8">
        <v>11</v>
      </c>
      <c r="T169">
        <v>6</v>
      </c>
      <c r="V169">
        <f t="shared" si="60"/>
        <v>46</v>
      </c>
      <c r="W169">
        <f t="shared" si="61"/>
        <v>1.8891170431211499E-3</v>
      </c>
      <c r="Y169">
        <v>4</v>
      </c>
      <c r="Z169">
        <v>3</v>
      </c>
      <c r="AB169">
        <f t="shared" si="62"/>
        <v>2.8204517453798768</v>
      </c>
      <c r="AC169">
        <f t="shared" si="63"/>
        <v>0.15709299664799312</v>
      </c>
      <c r="AD169">
        <f t="shared" si="64"/>
        <v>-1.8509173136576242</v>
      </c>
      <c r="AF169">
        <f t="shared" si="65"/>
        <v>4.082953509571559</v>
      </c>
      <c r="AG169">
        <f t="shared" si="66"/>
        <v>3.0428625219506076</v>
      </c>
      <c r="AH169">
        <f t="shared" si="67"/>
        <v>0.17038041842170845</v>
      </c>
      <c r="AI169">
        <f t="shared" si="68"/>
        <v>-1.769721586555759</v>
      </c>
      <c r="AJ169">
        <f t="shared" si="69"/>
        <v>8.1195727101865289E-2</v>
      </c>
      <c r="AK169">
        <f t="shared" si="70"/>
        <v>0.30106918905408953</v>
      </c>
      <c r="BL169" t="s">
        <v>887</v>
      </c>
    </row>
    <row r="170" spans="1:64" x14ac:dyDescent="0.25">
      <c r="A170" s="20" t="s">
        <v>214</v>
      </c>
      <c r="B170">
        <v>2</v>
      </c>
      <c r="C170" s="8">
        <v>2</v>
      </c>
      <c r="D170">
        <v>2</v>
      </c>
      <c r="E170">
        <v>1</v>
      </c>
      <c r="F170" s="8">
        <v>4</v>
      </c>
      <c r="G170">
        <v>2</v>
      </c>
      <c r="H170">
        <v>1</v>
      </c>
      <c r="I170" s="8">
        <v>0</v>
      </c>
      <c r="J170">
        <v>1</v>
      </c>
      <c r="K170">
        <v>0</v>
      </c>
      <c r="L170">
        <v>2</v>
      </c>
      <c r="M170">
        <v>4</v>
      </c>
      <c r="N170">
        <v>0</v>
      </c>
      <c r="O170">
        <v>1</v>
      </c>
      <c r="P170" s="8">
        <v>5</v>
      </c>
      <c r="Q170">
        <v>9</v>
      </c>
      <c r="R170">
        <v>2</v>
      </c>
      <c r="S170" s="8">
        <v>12</v>
      </c>
      <c r="T170">
        <v>11</v>
      </c>
      <c r="V170">
        <f t="shared" si="60"/>
        <v>59</v>
      </c>
      <c r="W170">
        <f t="shared" si="61"/>
        <v>2.4229979466119096E-3</v>
      </c>
      <c r="Y170">
        <v>2</v>
      </c>
      <c r="Z170">
        <v>2</v>
      </c>
      <c r="AB170">
        <f t="shared" si="62"/>
        <v>3.6175359342915812</v>
      </c>
      <c r="AC170">
        <f t="shared" si="63"/>
        <v>0.17567898662407738</v>
      </c>
      <c r="AD170">
        <f t="shared" si="64"/>
        <v>-1.7390968889831784</v>
      </c>
      <c r="AF170">
        <f t="shared" si="65"/>
        <v>2.7219690063810393</v>
      </c>
      <c r="AG170">
        <f t="shared" si="66"/>
        <v>3.459766858986427</v>
      </c>
      <c r="AH170">
        <f t="shared" si="67"/>
        <v>0.18815077751330869</v>
      </c>
      <c r="AI170">
        <f t="shared" si="68"/>
        <v>-1.6705116295392777</v>
      </c>
      <c r="AJ170">
        <f t="shared" si="69"/>
        <v>6.8585259443900704E-2</v>
      </c>
      <c r="AK170">
        <f t="shared" si="70"/>
        <v>0.61591412642740118</v>
      </c>
      <c r="BL170" t="s">
        <v>1008</v>
      </c>
    </row>
    <row r="171" spans="1:64" x14ac:dyDescent="0.25">
      <c r="A171" s="20" t="s">
        <v>215</v>
      </c>
      <c r="B171">
        <v>2</v>
      </c>
      <c r="C171" s="8">
        <v>1</v>
      </c>
      <c r="D171">
        <v>0</v>
      </c>
      <c r="E171">
        <v>0</v>
      </c>
      <c r="F171" s="8">
        <v>1</v>
      </c>
      <c r="G171">
        <v>1</v>
      </c>
      <c r="H171">
        <v>1</v>
      </c>
      <c r="I171" s="8">
        <v>0</v>
      </c>
      <c r="J171">
        <v>1</v>
      </c>
      <c r="K171">
        <v>0</v>
      </c>
      <c r="L171">
        <v>3</v>
      </c>
      <c r="M171">
        <v>0</v>
      </c>
      <c r="N171">
        <v>2</v>
      </c>
      <c r="O171">
        <v>0</v>
      </c>
      <c r="P171" s="8">
        <v>4</v>
      </c>
      <c r="Q171">
        <v>2</v>
      </c>
      <c r="R171">
        <v>3</v>
      </c>
      <c r="S171" s="8">
        <v>3</v>
      </c>
      <c r="T171">
        <v>8</v>
      </c>
      <c r="V171">
        <f t="shared" si="60"/>
        <v>30</v>
      </c>
      <c r="W171">
        <f t="shared" si="61"/>
        <v>1.2320328542094457E-3</v>
      </c>
      <c r="Y171">
        <v>2</v>
      </c>
      <c r="Z171">
        <v>3</v>
      </c>
      <c r="AB171">
        <f t="shared" si="62"/>
        <v>1.8394250513347024</v>
      </c>
      <c r="AC171">
        <f t="shared" si="63"/>
        <v>0.26883267188896687</v>
      </c>
      <c r="AD171">
        <f t="shared" si="64"/>
        <v>-1.3136661305134278</v>
      </c>
      <c r="AF171">
        <f t="shared" si="65"/>
        <v>4.082953509571559</v>
      </c>
      <c r="AG171">
        <f t="shared" si="66"/>
        <v>2.2346600686690898</v>
      </c>
      <c r="AH171">
        <f t="shared" si="67"/>
        <v>0.26723442612157011</v>
      </c>
      <c r="AI171">
        <f t="shared" si="68"/>
        <v>-1.3196290053435047</v>
      </c>
      <c r="AJ171">
        <f t="shared" si="69"/>
        <v>-5.9628748300768475E-3</v>
      </c>
      <c r="AK171">
        <f t="shared" si="70"/>
        <v>2.4641487356319731E-2</v>
      </c>
      <c r="BL171" t="s">
        <v>1009</v>
      </c>
    </row>
    <row r="172" spans="1:64" x14ac:dyDescent="0.25">
      <c r="A172" s="20" t="s">
        <v>216</v>
      </c>
      <c r="B172">
        <v>16</v>
      </c>
      <c r="C172" s="8">
        <v>5</v>
      </c>
      <c r="D172">
        <v>5</v>
      </c>
      <c r="E172">
        <v>0</v>
      </c>
      <c r="F172" s="8">
        <v>4</v>
      </c>
      <c r="G172">
        <v>1</v>
      </c>
      <c r="H172">
        <v>2</v>
      </c>
      <c r="I172" s="8">
        <v>1</v>
      </c>
      <c r="J172">
        <v>0</v>
      </c>
      <c r="K172">
        <v>0</v>
      </c>
      <c r="L172">
        <v>8</v>
      </c>
      <c r="M172">
        <v>2</v>
      </c>
      <c r="N172">
        <v>5</v>
      </c>
      <c r="O172">
        <v>5</v>
      </c>
      <c r="P172" s="8">
        <v>14</v>
      </c>
      <c r="Q172">
        <v>10</v>
      </c>
      <c r="R172">
        <v>6</v>
      </c>
      <c r="S172" s="8">
        <v>22</v>
      </c>
      <c r="T172">
        <v>45</v>
      </c>
      <c r="V172">
        <f t="shared" si="60"/>
        <v>135</v>
      </c>
      <c r="W172">
        <f t="shared" si="61"/>
        <v>5.5441478439425054E-3</v>
      </c>
      <c r="Y172">
        <v>16</v>
      </c>
      <c r="Z172">
        <v>8</v>
      </c>
      <c r="AB172">
        <f t="shared" si="62"/>
        <v>8.2774127310061605</v>
      </c>
      <c r="AC172">
        <f t="shared" si="63"/>
        <v>5.9001017785551254E-3</v>
      </c>
      <c r="AD172">
        <f t="shared" si="64"/>
        <v>-5.13278567761669</v>
      </c>
      <c r="AF172">
        <f t="shared" si="65"/>
        <v>10.887876025524157</v>
      </c>
      <c r="AG172">
        <f t="shared" si="66"/>
        <v>8.7372894496061235</v>
      </c>
      <c r="AH172">
        <f t="shared" si="67"/>
        <v>8.8481277447904714E-3</v>
      </c>
      <c r="AI172">
        <f t="shared" si="68"/>
        <v>-4.7275493966040214</v>
      </c>
      <c r="AJ172">
        <f t="shared" si="69"/>
        <v>0.40523628101266862</v>
      </c>
      <c r="AK172">
        <f t="shared" si="70"/>
        <v>6.0369940635514086</v>
      </c>
      <c r="BL172" t="s">
        <v>1010</v>
      </c>
    </row>
    <row r="173" spans="1:64" x14ac:dyDescent="0.25">
      <c r="A173" s="20" t="s">
        <v>217</v>
      </c>
      <c r="B173">
        <v>0</v>
      </c>
      <c r="C173" s="8">
        <v>0</v>
      </c>
      <c r="D173">
        <v>0</v>
      </c>
      <c r="E173">
        <v>0</v>
      </c>
      <c r="F173" s="8">
        <v>0</v>
      </c>
      <c r="G173">
        <v>1</v>
      </c>
      <c r="H173">
        <v>0</v>
      </c>
      <c r="I173" s="8">
        <v>0</v>
      </c>
      <c r="J173">
        <v>0</v>
      </c>
      <c r="K173">
        <v>0</v>
      </c>
      <c r="L173">
        <v>0</v>
      </c>
      <c r="M173">
        <v>1</v>
      </c>
      <c r="N173">
        <v>1</v>
      </c>
      <c r="O173">
        <v>0</v>
      </c>
      <c r="P173" s="8">
        <v>2</v>
      </c>
      <c r="Q173">
        <v>0</v>
      </c>
      <c r="R173">
        <v>1</v>
      </c>
      <c r="S173" s="8">
        <v>4</v>
      </c>
      <c r="T173">
        <v>3</v>
      </c>
      <c r="V173">
        <f t="shared" si="60"/>
        <v>13</v>
      </c>
      <c r="W173">
        <f t="shared" si="61"/>
        <v>5.3388090349075978E-4</v>
      </c>
      <c r="Y173">
        <v>0</v>
      </c>
      <c r="Z173">
        <v>0</v>
      </c>
      <c r="AB173">
        <f t="shared" si="62"/>
        <v>0.79708418891170429</v>
      </c>
      <c r="AC173">
        <f t="shared" si="63"/>
        <v>0.4506410344380854</v>
      </c>
      <c r="AD173">
        <f t="shared" si="64"/>
        <v>-0.79708418891170429</v>
      </c>
      <c r="AF173">
        <f t="shared" si="65"/>
        <v>0</v>
      </c>
      <c r="AG173">
        <f t="shared" si="66"/>
        <v>0.65666449329123355</v>
      </c>
      <c r="AH173">
        <f t="shared" si="67"/>
        <v>0.51857817392658034</v>
      </c>
      <c r="AI173">
        <f t="shared" si="68"/>
        <v>-0.65666449329123355</v>
      </c>
      <c r="AJ173">
        <f t="shared" si="69"/>
        <v>0.14041969562047074</v>
      </c>
      <c r="AK173" t="str">
        <f t="shared" si="70"/>
        <v/>
      </c>
      <c r="BL173" t="s">
        <v>1011</v>
      </c>
    </row>
    <row r="174" spans="1:64" x14ac:dyDescent="0.25">
      <c r="A174" s="20" t="s">
        <v>218</v>
      </c>
      <c r="B174">
        <v>5</v>
      </c>
      <c r="C174" s="8">
        <v>3</v>
      </c>
      <c r="D174">
        <v>1</v>
      </c>
      <c r="E174">
        <v>0</v>
      </c>
      <c r="F174" s="8">
        <v>0</v>
      </c>
      <c r="G174">
        <v>0</v>
      </c>
      <c r="H174">
        <v>1</v>
      </c>
      <c r="I174" s="8">
        <v>0</v>
      </c>
      <c r="J174">
        <v>0</v>
      </c>
      <c r="K174">
        <v>1</v>
      </c>
      <c r="L174">
        <v>2</v>
      </c>
      <c r="M174">
        <v>0</v>
      </c>
      <c r="N174">
        <v>1</v>
      </c>
      <c r="O174">
        <v>0</v>
      </c>
      <c r="P174" s="8">
        <v>3</v>
      </c>
      <c r="Q174">
        <v>6</v>
      </c>
      <c r="R174">
        <v>0</v>
      </c>
      <c r="S174" s="8">
        <v>9</v>
      </c>
      <c r="T174">
        <v>19</v>
      </c>
      <c r="V174">
        <f t="shared" si="60"/>
        <v>46</v>
      </c>
      <c r="W174">
        <f t="shared" si="61"/>
        <v>1.8891170431211499E-3</v>
      </c>
      <c r="Y174">
        <v>5</v>
      </c>
      <c r="Z174">
        <v>2</v>
      </c>
      <c r="AB174">
        <f t="shared" si="62"/>
        <v>2.8204517453798768</v>
      </c>
      <c r="AC174">
        <f t="shared" si="63"/>
        <v>8.8614643316557468E-2</v>
      </c>
      <c r="AD174">
        <f t="shared" si="64"/>
        <v>-2.423458160574175</v>
      </c>
      <c r="AF174">
        <f t="shared" si="65"/>
        <v>2.7219690063810393</v>
      </c>
      <c r="AG174">
        <f t="shared" si="66"/>
        <v>2.8031023656951932</v>
      </c>
      <c r="AH174">
        <f t="shared" si="67"/>
        <v>8.7426210440347332E-2</v>
      </c>
      <c r="AI174">
        <f t="shared" si="68"/>
        <v>-2.4369601506570286</v>
      </c>
      <c r="AJ174">
        <f t="shared" si="69"/>
        <v>-1.3501990082853688E-2</v>
      </c>
      <c r="AK174">
        <f t="shared" si="70"/>
        <v>1.7217919954261387</v>
      </c>
      <c r="BL174" t="s">
        <v>1011</v>
      </c>
    </row>
    <row r="175" spans="1:64" x14ac:dyDescent="0.25">
      <c r="A175" s="20" t="s">
        <v>219</v>
      </c>
      <c r="B175">
        <v>1</v>
      </c>
      <c r="C175" s="8">
        <v>0</v>
      </c>
      <c r="D175">
        <v>1</v>
      </c>
      <c r="E175">
        <v>0</v>
      </c>
      <c r="F175" s="8">
        <v>1</v>
      </c>
      <c r="G175">
        <v>1</v>
      </c>
      <c r="H175">
        <v>1</v>
      </c>
      <c r="I175" s="8">
        <v>0</v>
      </c>
      <c r="J175">
        <v>0</v>
      </c>
      <c r="K175">
        <v>0</v>
      </c>
      <c r="L175">
        <v>1</v>
      </c>
      <c r="M175">
        <v>0</v>
      </c>
      <c r="N175">
        <v>1</v>
      </c>
      <c r="O175">
        <v>0</v>
      </c>
      <c r="P175" s="8">
        <v>1</v>
      </c>
      <c r="Q175">
        <v>4</v>
      </c>
      <c r="R175">
        <v>1</v>
      </c>
      <c r="S175" s="8">
        <v>0</v>
      </c>
      <c r="T175">
        <v>4</v>
      </c>
      <c r="V175">
        <f t="shared" si="60"/>
        <v>16</v>
      </c>
      <c r="W175">
        <f t="shared" si="61"/>
        <v>6.5708418891170426E-4</v>
      </c>
      <c r="Y175">
        <v>1</v>
      </c>
      <c r="Z175">
        <v>1</v>
      </c>
      <c r="AB175">
        <f t="shared" si="62"/>
        <v>0.98102669404517451</v>
      </c>
      <c r="AC175">
        <f t="shared" si="63"/>
        <v>0.36781238184047493</v>
      </c>
      <c r="AD175">
        <f t="shared" si="64"/>
        <v>-1.0001823027769388</v>
      </c>
      <c r="AF175">
        <f t="shared" si="65"/>
        <v>1.3609845031905197</v>
      </c>
      <c r="AG175">
        <f t="shared" si="66"/>
        <v>1.0479626095369325</v>
      </c>
      <c r="AH175">
        <f t="shared" si="67"/>
        <v>0.36746959362143711</v>
      </c>
      <c r="AI175">
        <f t="shared" si="68"/>
        <v>-1.0011147021973288</v>
      </c>
      <c r="AJ175">
        <f t="shared" si="69"/>
        <v>-9.3239942039002877E-4</v>
      </c>
      <c r="AK175">
        <f t="shared" si="70"/>
        <v>2.1951278534725061E-3</v>
      </c>
      <c r="BL175" t="s">
        <v>1012</v>
      </c>
    </row>
    <row r="176" spans="1:64" x14ac:dyDescent="0.25">
      <c r="A176" s="20" t="s">
        <v>220</v>
      </c>
      <c r="B176">
        <v>7</v>
      </c>
      <c r="C176" s="8">
        <v>0</v>
      </c>
      <c r="D176">
        <v>0</v>
      </c>
      <c r="E176">
        <v>0</v>
      </c>
      <c r="F176" s="8">
        <v>3</v>
      </c>
      <c r="G176">
        <v>6</v>
      </c>
      <c r="H176">
        <v>1</v>
      </c>
      <c r="I176" s="8">
        <v>0</v>
      </c>
      <c r="J176">
        <v>1</v>
      </c>
      <c r="K176">
        <v>0</v>
      </c>
      <c r="L176">
        <v>6</v>
      </c>
      <c r="M176">
        <v>2</v>
      </c>
      <c r="N176">
        <v>3</v>
      </c>
      <c r="O176">
        <v>2</v>
      </c>
      <c r="P176" s="8">
        <v>3</v>
      </c>
      <c r="Q176">
        <v>0</v>
      </c>
      <c r="R176">
        <v>6</v>
      </c>
      <c r="S176" s="8">
        <v>15</v>
      </c>
      <c r="T176">
        <v>19</v>
      </c>
      <c r="V176">
        <f t="shared" si="60"/>
        <v>67</v>
      </c>
      <c r="W176">
        <f t="shared" si="61"/>
        <v>2.7515400410677618E-3</v>
      </c>
      <c r="Y176">
        <v>7</v>
      </c>
      <c r="Z176">
        <v>6</v>
      </c>
      <c r="AB176">
        <f t="shared" si="62"/>
        <v>4.1080492813141687</v>
      </c>
      <c r="AC176">
        <f t="shared" si="63"/>
        <v>6.4404445197782878E-2</v>
      </c>
      <c r="AD176">
        <f t="shared" si="64"/>
        <v>-2.7425726234436385</v>
      </c>
      <c r="AF176">
        <f t="shared" si="65"/>
        <v>8.165907019143118</v>
      </c>
      <c r="AG176">
        <f t="shared" si="66"/>
        <v>4.8229087106488437</v>
      </c>
      <c r="AH176">
        <f t="shared" si="67"/>
        <v>9.6865720838402988E-2</v>
      </c>
      <c r="AI176">
        <f t="shared" si="68"/>
        <v>-2.3344295807901965</v>
      </c>
      <c r="AJ176">
        <f t="shared" si="69"/>
        <v>0.40814304265344203</v>
      </c>
      <c r="AK176">
        <f t="shared" si="70"/>
        <v>0.9827526844336697</v>
      </c>
      <c r="BL176" t="s">
        <v>1012</v>
      </c>
    </row>
    <row r="177" spans="1:64" x14ac:dyDescent="0.25">
      <c r="A177" s="20" t="s">
        <v>221</v>
      </c>
      <c r="B177">
        <v>4</v>
      </c>
      <c r="C177" s="8">
        <v>1</v>
      </c>
      <c r="D177">
        <v>2</v>
      </c>
      <c r="E177">
        <v>0</v>
      </c>
      <c r="F177" s="8">
        <v>0</v>
      </c>
      <c r="G177">
        <v>0</v>
      </c>
      <c r="H177">
        <v>1</v>
      </c>
      <c r="I177" s="8">
        <v>0</v>
      </c>
      <c r="J177">
        <v>0</v>
      </c>
      <c r="K177">
        <v>0</v>
      </c>
      <c r="L177">
        <v>1</v>
      </c>
      <c r="M177">
        <v>0</v>
      </c>
      <c r="N177">
        <v>0</v>
      </c>
      <c r="O177">
        <v>0</v>
      </c>
      <c r="P177" s="8">
        <v>1</v>
      </c>
      <c r="Q177">
        <v>0</v>
      </c>
      <c r="R177">
        <v>0</v>
      </c>
      <c r="S177" s="8">
        <v>8</v>
      </c>
      <c r="T177">
        <v>6</v>
      </c>
      <c r="V177">
        <f t="shared" si="60"/>
        <v>20</v>
      </c>
      <c r="W177">
        <f t="shared" si="61"/>
        <v>8.2135523613963038E-4</v>
      </c>
      <c r="Y177">
        <v>4</v>
      </c>
      <c r="Z177">
        <v>1</v>
      </c>
      <c r="AB177">
        <f t="shared" si="62"/>
        <v>1.2262833675564682</v>
      </c>
      <c r="AC177">
        <f t="shared" si="63"/>
        <v>2.7642925918177279E-2</v>
      </c>
      <c r="AD177">
        <f t="shared" si="64"/>
        <v>-3.5883854275746314</v>
      </c>
      <c r="AF177">
        <f t="shared" si="65"/>
        <v>1.3609845031905197</v>
      </c>
      <c r="AG177">
        <f t="shared" si="66"/>
        <v>1.250013222857312</v>
      </c>
      <c r="AH177">
        <f t="shared" si="67"/>
        <v>2.9145622906880941E-2</v>
      </c>
      <c r="AI177">
        <f t="shared" si="68"/>
        <v>-3.535450535028819</v>
      </c>
      <c r="AJ177">
        <f t="shared" si="69"/>
        <v>5.2934892545812406E-2</v>
      </c>
      <c r="AK177">
        <f t="shared" si="70"/>
        <v>6.0498778222307434</v>
      </c>
      <c r="BL177" t="s">
        <v>1013</v>
      </c>
    </row>
    <row r="178" spans="1:64" x14ac:dyDescent="0.25">
      <c r="A178" s="20" t="s">
        <v>222</v>
      </c>
      <c r="B178">
        <v>4</v>
      </c>
      <c r="C178" s="8">
        <v>7</v>
      </c>
      <c r="D178">
        <v>3</v>
      </c>
      <c r="E178">
        <v>2</v>
      </c>
      <c r="F178" s="8">
        <v>3</v>
      </c>
      <c r="G178">
        <v>4</v>
      </c>
      <c r="H178">
        <v>3</v>
      </c>
      <c r="I178" s="8">
        <v>1</v>
      </c>
      <c r="J178">
        <v>0</v>
      </c>
      <c r="K178">
        <v>0</v>
      </c>
      <c r="L178">
        <v>6</v>
      </c>
      <c r="M178">
        <v>6</v>
      </c>
      <c r="N178">
        <v>5</v>
      </c>
      <c r="O178">
        <v>8</v>
      </c>
      <c r="P178" s="8">
        <v>12</v>
      </c>
      <c r="Q178">
        <v>5</v>
      </c>
      <c r="R178">
        <v>5</v>
      </c>
      <c r="S178" s="8">
        <v>11</v>
      </c>
      <c r="T178">
        <v>22</v>
      </c>
      <c r="V178">
        <f t="shared" si="60"/>
        <v>103</v>
      </c>
      <c r="W178">
        <f t="shared" si="61"/>
        <v>4.2299794661190965E-3</v>
      </c>
      <c r="Y178">
        <v>4</v>
      </c>
      <c r="Z178">
        <v>6</v>
      </c>
      <c r="AB178">
        <f t="shared" si="62"/>
        <v>6.3153593429158112</v>
      </c>
      <c r="AC178">
        <f t="shared" si="63"/>
        <v>0.1198547669931615</v>
      </c>
      <c r="AD178">
        <f t="shared" si="64"/>
        <v>-2.1214745442313956</v>
      </c>
      <c r="AF178">
        <f t="shared" si="65"/>
        <v>8.165907019143118</v>
      </c>
      <c r="AG178">
        <f t="shared" si="66"/>
        <v>6.6413642305322593</v>
      </c>
      <c r="AH178">
        <f t="shared" si="67"/>
        <v>0.10580595605589803</v>
      </c>
      <c r="AI178">
        <f t="shared" si="68"/>
        <v>-2.246148465718099</v>
      </c>
      <c r="AJ178">
        <f t="shared" si="69"/>
        <v>-0.12467392148670342</v>
      </c>
      <c r="AK178">
        <f t="shared" si="70"/>
        <v>1.0505078107688925</v>
      </c>
      <c r="BL178" t="s">
        <v>1005</v>
      </c>
    </row>
    <row r="179" spans="1:64" x14ac:dyDescent="0.25">
      <c r="A179" t="s">
        <v>1615</v>
      </c>
      <c r="B179">
        <v>1</v>
      </c>
      <c r="C179" s="8">
        <v>2</v>
      </c>
      <c r="D179">
        <v>3</v>
      </c>
      <c r="E179">
        <v>0</v>
      </c>
      <c r="F179" s="8">
        <v>0</v>
      </c>
      <c r="G179">
        <v>1</v>
      </c>
      <c r="H179">
        <v>0</v>
      </c>
      <c r="I179" s="8">
        <v>0</v>
      </c>
      <c r="J179">
        <v>0</v>
      </c>
      <c r="K179">
        <v>0</v>
      </c>
      <c r="L179">
        <v>1</v>
      </c>
      <c r="M179">
        <v>0</v>
      </c>
      <c r="N179">
        <v>0</v>
      </c>
      <c r="O179">
        <v>1</v>
      </c>
      <c r="P179" s="8">
        <v>3</v>
      </c>
      <c r="Q179">
        <v>0</v>
      </c>
      <c r="R179">
        <v>1</v>
      </c>
      <c r="S179" s="8">
        <v>7</v>
      </c>
      <c r="T179">
        <v>7</v>
      </c>
      <c r="V179">
        <f t="shared" si="60"/>
        <v>26</v>
      </c>
      <c r="W179">
        <f t="shared" si="61"/>
        <v>1.0677618069815196E-3</v>
      </c>
      <c r="Y179">
        <v>1</v>
      </c>
      <c r="Z179">
        <v>1</v>
      </c>
      <c r="AB179">
        <f t="shared" si="62"/>
        <v>1.5941683778234086</v>
      </c>
      <c r="AC179">
        <f t="shared" si="63"/>
        <v>0.32373947674038372</v>
      </c>
      <c r="AD179">
        <f t="shared" si="64"/>
        <v>-1.127816170773472</v>
      </c>
      <c r="AF179">
        <f t="shared" si="65"/>
        <v>1.3609845031905197</v>
      </c>
      <c r="AG179">
        <f t="shared" si="66"/>
        <v>1.5530891428378815</v>
      </c>
      <c r="AH179">
        <f t="shared" si="67"/>
        <v>0.32862328984788974</v>
      </c>
      <c r="AI179">
        <f t="shared" si="68"/>
        <v>-1.1128431999079307</v>
      </c>
      <c r="AJ179">
        <f t="shared" si="69"/>
        <v>1.497297086554128E-2</v>
      </c>
      <c r="AK179">
        <f t="shared" si="70"/>
        <v>0.19696718719324308</v>
      </c>
      <c r="BL179" t="s">
        <v>1616</v>
      </c>
    </row>
    <row r="180" spans="1:64" x14ac:dyDescent="0.25">
      <c r="A180" s="20" t="s">
        <v>223</v>
      </c>
      <c r="B180">
        <v>2</v>
      </c>
      <c r="C180" s="8">
        <v>0</v>
      </c>
      <c r="D180">
        <v>2</v>
      </c>
      <c r="E180">
        <v>0</v>
      </c>
      <c r="F180" s="8">
        <v>3</v>
      </c>
      <c r="G180">
        <v>1</v>
      </c>
      <c r="H180">
        <v>1</v>
      </c>
      <c r="I180" s="8">
        <v>2</v>
      </c>
      <c r="J180">
        <v>0</v>
      </c>
      <c r="K180">
        <v>1</v>
      </c>
      <c r="L180">
        <v>0</v>
      </c>
      <c r="M180">
        <v>0</v>
      </c>
      <c r="N180">
        <v>3</v>
      </c>
      <c r="O180">
        <v>0</v>
      </c>
      <c r="P180" s="8">
        <v>4</v>
      </c>
      <c r="Q180">
        <v>1</v>
      </c>
      <c r="R180">
        <v>0</v>
      </c>
      <c r="S180" s="8">
        <v>4</v>
      </c>
      <c r="T180">
        <v>5</v>
      </c>
      <c r="V180">
        <f t="shared" si="60"/>
        <v>27</v>
      </c>
      <c r="W180">
        <f t="shared" si="61"/>
        <v>1.1088295687885011E-3</v>
      </c>
      <c r="Y180">
        <v>2</v>
      </c>
      <c r="Z180">
        <v>0</v>
      </c>
      <c r="AB180">
        <f t="shared" si="62"/>
        <v>1.6554825462012321</v>
      </c>
      <c r="AC180">
        <f t="shared" si="63"/>
        <v>0.26172926303274624</v>
      </c>
      <c r="AD180">
        <f t="shared" si="64"/>
        <v>-1.3404446566956103</v>
      </c>
      <c r="AF180">
        <f t="shared" si="65"/>
        <v>0</v>
      </c>
      <c r="AG180">
        <f t="shared" si="66"/>
        <v>1.3638416399125619</v>
      </c>
      <c r="AH180">
        <f t="shared" si="67"/>
        <v>0.23778748731071117</v>
      </c>
      <c r="AI180">
        <f t="shared" si="68"/>
        <v>-1.4363779146518647</v>
      </c>
      <c r="AJ180">
        <f t="shared" si="69"/>
        <v>-9.5933257956254403E-2</v>
      </c>
      <c r="AK180">
        <f t="shared" si="70"/>
        <v>0.29673346762977876</v>
      </c>
      <c r="BL180" t="s">
        <v>1014</v>
      </c>
    </row>
    <row r="181" spans="1:64" x14ac:dyDescent="0.25">
      <c r="A181" s="20" t="s">
        <v>224</v>
      </c>
      <c r="B181">
        <v>16</v>
      </c>
      <c r="C181" s="8">
        <v>16</v>
      </c>
      <c r="D181">
        <v>13</v>
      </c>
      <c r="E181">
        <v>4</v>
      </c>
      <c r="F181" s="8">
        <v>6</v>
      </c>
      <c r="G181">
        <v>3</v>
      </c>
      <c r="H181">
        <v>14</v>
      </c>
      <c r="I181" s="8">
        <v>3</v>
      </c>
      <c r="J181">
        <v>1</v>
      </c>
      <c r="K181">
        <v>5</v>
      </c>
      <c r="L181">
        <v>10</v>
      </c>
      <c r="M181">
        <v>7</v>
      </c>
      <c r="N181">
        <v>4</v>
      </c>
      <c r="O181">
        <v>9</v>
      </c>
      <c r="P181" s="8">
        <v>15</v>
      </c>
      <c r="Q181">
        <v>11</v>
      </c>
      <c r="R181">
        <v>21</v>
      </c>
      <c r="S181" s="8">
        <v>36</v>
      </c>
      <c r="T181">
        <v>26</v>
      </c>
      <c r="V181">
        <f t="shared" si="60"/>
        <v>204</v>
      </c>
      <c r="W181">
        <f t="shared" si="61"/>
        <v>8.3778234086242295E-3</v>
      </c>
      <c r="Y181">
        <v>16</v>
      </c>
      <c r="Z181">
        <v>10</v>
      </c>
      <c r="AB181">
        <f t="shared" si="62"/>
        <v>12.508090349075975</v>
      </c>
      <c r="AC181">
        <f t="shared" si="63"/>
        <v>6.3422293351664508E-2</v>
      </c>
      <c r="AD181">
        <f t="shared" si="64"/>
        <v>-2.7579398491939133</v>
      </c>
      <c r="AF181">
        <f t="shared" si="65"/>
        <v>13.609845031905197</v>
      </c>
      <c r="AG181">
        <f t="shared" si="66"/>
        <v>12.702182841893499</v>
      </c>
      <c r="AH181">
        <f t="shared" si="67"/>
        <v>6.6826120339837022E-2</v>
      </c>
      <c r="AI181">
        <f t="shared" si="68"/>
        <v>-2.7056612518176748</v>
      </c>
      <c r="AJ181">
        <f t="shared" si="69"/>
        <v>5.2278597376238523E-2</v>
      </c>
      <c r="AK181">
        <f t="shared" si="70"/>
        <v>0.8561991386576846</v>
      </c>
      <c r="BL181" t="s">
        <v>1015</v>
      </c>
    </row>
    <row r="182" spans="1:64" x14ac:dyDescent="0.25">
      <c r="A182" s="20" t="s">
        <v>225</v>
      </c>
      <c r="B182">
        <v>0</v>
      </c>
      <c r="C182" s="8">
        <v>0</v>
      </c>
      <c r="D182">
        <v>0</v>
      </c>
      <c r="E182">
        <v>0</v>
      </c>
      <c r="F182" s="8">
        <v>1</v>
      </c>
      <c r="G182">
        <v>0</v>
      </c>
      <c r="H182">
        <v>0</v>
      </c>
      <c r="I182" s="8">
        <v>0</v>
      </c>
      <c r="J182">
        <v>0</v>
      </c>
      <c r="K182">
        <v>0</v>
      </c>
      <c r="L182">
        <v>2</v>
      </c>
      <c r="M182">
        <v>1</v>
      </c>
      <c r="N182">
        <v>0</v>
      </c>
      <c r="O182">
        <v>0</v>
      </c>
      <c r="P182" s="8">
        <v>1</v>
      </c>
      <c r="Q182">
        <v>2</v>
      </c>
      <c r="R182">
        <v>4</v>
      </c>
      <c r="S182" s="8">
        <v>3</v>
      </c>
      <c r="T182">
        <v>3</v>
      </c>
      <c r="V182">
        <f t="shared" si="60"/>
        <v>17</v>
      </c>
      <c r="W182">
        <f t="shared" si="61"/>
        <v>6.9815195071868579E-4</v>
      </c>
      <c r="Y182">
        <v>0</v>
      </c>
      <c r="Z182">
        <v>2</v>
      </c>
      <c r="AB182">
        <f t="shared" si="62"/>
        <v>1.0423408624229979</v>
      </c>
      <c r="AC182">
        <f t="shared" si="63"/>
        <v>0.35262826082201643</v>
      </c>
      <c r="AD182">
        <f t="shared" si="64"/>
        <v>-1.0423408624229979</v>
      </c>
      <c r="AF182">
        <f t="shared" si="65"/>
        <v>2.7219690063810393</v>
      </c>
      <c r="AG182">
        <f t="shared" si="66"/>
        <v>1.3382354191224417</v>
      </c>
      <c r="AH182">
        <f t="shared" si="67"/>
        <v>0.26230812434027218</v>
      </c>
      <c r="AI182">
        <f t="shared" si="68"/>
        <v>-1.3382354191224417</v>
      </c>
      <c r="AJ182">
        <f t="shared" si="69"/>
        <v>-0.29589455669944376</v>
      </c>
      <c r="AK182">
        <f t="shared" si="70"/>
        <v>1.3382354191224417</v>
      </c>
      <c r="BL182" t="s">
        <v>1016</v>
      </c>
    </row>
    <row r="183" spans="1:64" x14ac:dyDescent="0.25">
      <c r="A183" s="20" t="s">
        <v>226</v>
      </c>
      <c r="B183">
        <v>2</v>
      </c>
      <c r="C183" s="8">
        <v>1</v>
      </c>
      <c r="D183">
        <v>3</v>
      </c>
      <c r="E183">
        <v>0</v>
      </c>
      <c r="F183" s="8">
        <v>0</v>
      </c>
      <c r="G183">
        <v>3</v>
      </c>
      <c r="H183">
        <v>3</v>
      </c>
      <c r="I183" s="8">
        <v>0</v>
      </c>
      <c r="J183">
        <v>0</v>
      </c>
      <c r="K183">
        <v>0</v>
      </c>
      <c r="L183">
        <v>2</v>
      </c>
      <c r="M183">
        <v>0</v>
      </c>
      <c r="N183">
        <v>0</v>
      </c>
      <c r="O183">
        <v>0</v>
      </c>
      <c r="P183" s="8">
        <v>1</v>
      </c>
      <c r="Q183">
        <v>4</v>
      </c>
      <c r="R183">
        <v>4</v>
      </c>
      <c r="S183" s="8">
        <v>12</v>
      </c>
      <c r="T183">
        <v>6</v>
      </c>
      <c r="V183">
        <f t="shared" si="60"/>
        <v>39</v>
      </c>
      <c r="W183">
        <f t="shared" si="61"/>
        <v>1.6016427104722792E-3</v>
      </c>
      <c r="Y183">
        <v>2</v>
      </c>
      <c r="Z183">
        <v>2</v>
      </c>
      <c r="AB183">
        <f t="shared" si="62"/>
        <v>2.3912525667351128</v>
      </c>
      <c r="AC183">
        <f t="shared" si="63"/>
        <v>0.26164540263666181</v>
      </c>
      <c r="AD183">
        <f t="shared" si="64"/>
        <v>-1.3407651169788564</v>
      </c>
      <c r="AF183">
        <f t="shared" si="65"/>
        <v>2.7219690063810393</v>
      </c>
      <c r="AG183">
        <f t="shared" si="66"/>
        <v>2.4495137923845292</v>
      </c>
      <c r="AH183">
        <f t="shared" si="67"/>
        <v>0.25901174588708364</v>
      </c>
      <c r="AI183">
        <f t="shared" si="68"/>
        <v>-1.3508818673955401</v>
      </c>
      <c r="AJ183">
        <f t="shared" si="69"/>
        <v>-1.0116750416683695E-2</v>
      </c>
      <c r="AK183">
        <f t="shared" si="70"/>
        <v>8.2490921329828312E-2</v>
      </c>
      <c r="BL183" t="s">
        <v>1017</v>
      </c>
    </row>
    <row r="184" spans="1:64" x14ac:dyDescent="0.25">
      <c r="A184" s="20" t="s">
        <v>227</v>
      </c>
      <c r="B184">
        <v>8</v>
      </c>
      <c r="C184" s="8">
        <v>4</v>
      </c>
      <c r="D184">
        <v>17</v>
      </c>
      <c r="E184">
        <v>1</v>
      </c>
      <c r="F184" s="8">
        <v>1</v>
      </c>
      <c r="G184">
        <v>5</v>
      </c>
      <c r="H184">
        <v>19</v>
      </c>
      <c r="I184" s="8">
        <v>2</v>
      </c>
      <c r="J184">
        <v>6</v>
      </c>
      <c r="K184">
        <v>3</v>
      </c>
      <c r="L184">
        <v>5</v>
      </c>
      <c r="M184">
        <v>7</v>
      </c>
      <c r="N184">
        <v>3</v>
      </c>
      <c r="O184">
        <v>6</v>
      </c>
      <c r="P184" s="8">
        <v>0</v>
      </c>
      <c r="Q184">
        <v>8</v>
      </c>
      <c r="R184">
        <v>3</v>
      </c>
      <c r="S184" s="8">
        <v>8</v>
      </c>
      <c r="T184">
        <v>56</v>
      </c>
      <c r="V184">
        <f t="shared" si="60"/>
        <v>154</v>
      </c>
      <c r="W184">
        <f t="shared" si="61"/>
        <v>6.3244353182751543E-3</v>
      </c>
      <c r="Y184">
        <v>8</v>
      </c>
      <c r="Z184">
        <v>5</v>
      </c>
      <c r="AB184">
        <f t="shared" si="62"/>
        <v>9.4423819301848049</v>
      </c>
      <c r="AC184">
        <f t="shared" si="63"/>
        <v>0.12426751459637769</v>
      </c>
      <c r="AD184">
        <f t="shared" si="64"/>
        <v>-2.0853186613933858</v>
      </c>
      <c r="AF184">
        <f t="shared" si="65"/>
        <v>6.8049225159525983</v>
      </c>
      <c r="AG184">
        <f t="shared" si="66"/>
        <v>8.977749394111683</v>
      </c>
      <c r="AH184">
        <f t="shared" si="67"/>
        <v>0.13207854655004994</v>
      </c>
      <c r="AI184">
        <f t="shared" si="68"/>
        <v>-2.0243584837460005</v>
      </c>
      <c r="AJ184">
        <f t="shared" si="69"/>
        <v>6.0960177647385372E-2</v>
      </c>
      <c r="AK184">
        <f t="shared" si="70"/>
        <v>0.10648480323061585</v>
      </c>
      <c r="BL184" t="s">
        <v>1018</v>
      </c>
    </row>
    <row r="185" spans="1:64" x14ac:dyDescent="0.25">
      <c r="A185" s="20" t="s">
        <v>228</v>
      </c>
      <c r="B185">
        <v>5</v>
      </c>
      <c r="C185" s="8">
        <v>2</v>
      </c>
      <c r="D185">
        <v>6</v>
      </c>
      <c r="E185">
        <v>0</v>
      </c>
      <c r="F185" s="8">
        <v>3</v>
      </c>
      <c r="G185">
        <v>0</v>
      </c>
      <c r="H185">
        <v>4</v>
      </c>
      <c r="I185" s="8">
        <v>0</v>
      </c>
      <c r="J185">
        <v>0</v>
      </c>
      <c r="K185">
        <v>0</v>
      </c>
      <c r="L185">
        <v>2</v>
      </c>
      <c r="M185">
        <v>2</v>
      </c>
      <c r="N185">
        <v>1</v>
      </c>
      <c r="O185">
        <v>1</v>
      </c>
      <c r="P185" s="8">
        <v>11</v>
      </c>
      <c r="Q185">
        <v>6</v>
      </c>
      <c r="R185">
        <v>8</v>
      </c>
      <c r="S185" s="8">
        <v>19</v>
      </c>
      <c r="T185">
        <v>17</v>
      </c>
      <c r="V185">
        <f t="shared" si="60"/>
        <v>82</v>
      </c>
      <c r="W185">
        <f t="shared" si="61"/>
        <v>3.3675564681724846E-3</v>
      </c>
      <c r="Y185">
        <v>5</v>
      </c>
      <c r="Z185">
        <v>2</v>
      </c>
      <c r="AB185">
        <f t="shared" si="62"/>
        <v>5.0277618069815198</v>
      </c>
      <c r="AC185">
        <f t="shared" si="63"/>
        <v>0.17545389655141722</v>
      </c>
      <c r="AD185">
        <f t="shared" si="64"/>
        <v>-1.7403789683000273</v>
      </c>
      <c r="AF185">
        <f t="shared" si="65"/>
        <v>2.7219690063810393</v>
      </c>
      <c r="AG185">
        <f t="shared" si="66"/>
        <v>4.6215578855786097</v>
      </c>
      <c r="AH185">
        <f t="shared" si="67"/>
        <v>0.17283975874592633</v>
      </c>
      <c r="AI185">
        <f t="shared" si="68"/>
        <v>-1.7553903637425312</v>
      </c>
      <c r="AJ185">
        <f t="shared" si="69"/>
        <v>-1.5011395442503961E-2</v>
      </c>
      <c r="AK185">
        <f t="shared" si="70"/>
        <v>3.0989211325176774E-2</v>
      </c>
      <c r="BL185" t="s">
        <v>1019</v>
      </c>
    </row>
    <row r="186" spans="1:64" x14ac:dyDescent="0.25">
      <c r="A186" s="20" t="s">
        <v>229</v>
      </c>
      <c r="B186">
        <v>0</v>
      </c>
      <c r="C186" s="8">
        <v>0</v>
      </c>
      <c r="D186">
        <v>1</v>
      </c>
      <c r="E186">
        <v>0</v>
      </c>
      <c r="F186" s="8">
        <v>0</v>
      </c>
      <c r="G186">
        <v>0</v>
      </c>
      <c r="H186">
        <v>0</v>
      </c>
      <c r="I186" s="8">
        <v>0</v>
      </c>
      <c r="J186">
        <v>0</v>
      </c>
      <c r="K186">
        <v>2</v>
      </c>
      <c r="L186">
        <v>0</v>
      </c>
      <c r="M186">
        <v>0</v>
      </c>
      <c r="N186">
        <v>0</v>
      </c>
      <c r="O186">
        <v>0</v>
      </c>
      <c r="P186" s="8">
        <v>3</v>
      </c>
      <c r="Q186">
        <v>2</v>
      </c>
      <c r="R186">
        <v>0</v>
      </c>
      <c r="S186" s="8">
        <v>2</v>
      </c>
      <c r="T186">
        <v>1</v>
      </c>
      <c r="V186">
        <f t="shared" si="60"/>
        <v>11</v>
      </c>
      <c r="W186">
        <f t="shared" si="61"/>
        <v>4.5174537987679672E-4</v>
      </c>
      <c r="Y186">
        <v>0</v>
      </c>
      <c r="Z186">
        <v>0</v>
      </c>
      <c r="AB186">
        <f t="shared" si="62"/>
        <v>0.67445585215605752</v>
      </c>
      <c r="AC186">
        <f t="shared" si="63"/>
        <v>0.50943355236953947</v>
      </c>
      <c r="AD186">
        <f t="shared" si="64"/>
        <v>-0.67445585215605752</v>
      </c>
      <c r="AF186">
        <f t="shared" si="65"/>
        <v>0</v>
      </c>
      <c r="AG186">
        <f t="shared" si="66"/>
        <v>0.55563918663104372</v>
      </c>
      <c r="AH186">
        <f t="shared" si="67"/>
        <v>0.57370543912819627</v>
      </c>
      <c r="AI186">
        <f t="shared" si="68"/>
        <v>-0.55563918663104372</v>
      </c>
      <c r="AJ186">
        <f t="shared" si="69"/>
        <v>0.1188166655250138</v>
      </c>
      <c r="AK186" t="str">
        <f t="shared" si="70"/>
        <v/>
      </c>
      <c r="BL186" t="s">
        <v>1020</v>
      </c>
    </row>
    <row r="187" spans="1:64" x14ac:dyDescent="0.25">
      <c r="A187" s="20" t="s">
        <v>230</v>
      </c>
      <c r="B187">
        <v>4</v>
      </c>
      <c r="C187" s="8">
        <v>1</v>
      </c>
      <c r="D187">
        <v>6</v>
      </c>
      <c r="E187">
        <v>0</v>
      </c>
      <c r="F187" s="8">
        <v>1</v>
      </c>
      <c r="G187">
        <v>0</v>
      </c>
      <c r="H187">
        <v>0</v>
      </c>
      <c r="I187" s="8">
        <v>0</v>
      </c>
      <c r="J187">
        <v>2</v>
      </c>
      <c r="K187">
        <v>0</v>
      </c>
      <c r="L187">
        <v>0</v>
      </c>
      <c r="M187">
        <v>1</v>
      </c>
      <c r="N187">
        <v>0</v>
      </c>
      <c r="O187">
        <v>1</v>
      </c>
      <c r="P187" s="8">
        <v>0</v>
      </c>
      <c r="Q187">
        <v>0</v>
      </c>
      <c r="R187">
        <v>2</v>
      </c>
      <c r="S187" s="8">
        <v>0</v>
      </c>
      <c r="T187">
        <v>9</v>
      </c>
      <c r="V187">
        <f t="shared" si="60"/>
        <v>23</v>
      </c>
      <c r="W187">
        <f t="shared" si="61"/>
        <v>9.4455852156057497E-4</v>
      </c>
      <c r="Y187">
        <v>4</v>
      </c>
      <c r="Z187">
        <v>0</v>
      </c>
      <c r="AB187">
        <f t="shared" si="62"/>
        <v>1.4102258726899384</v>
      </c>
      <c r="AC187">
        <f t="shared" si="63"/>
        <v>4.0224453864708049E-2</v>
      </c>
      <c r="AD187">
        <f t="shared" si="64"/>
        <v>-3.2132801632074672</v>
      </c>
      <c r="AF187">
        <f t="shared" si="65"/>
        <v>0</v>
      </c>
      <c r="AG187">
        <f t="shared" si="66"/>
        <v>1.1617910265921823</v>
      </c>
      <c r="AH187">
        <f t="shared" si="67"/>
        <v>2.3754254074867951E-2</v>
      </c>
      <c r="AI187">
        <f t="shared" si="68"/>
        <v>-3.7399936455995606</v>
      </c>
      <c r="AJ187">
        <f t="shared" si="69"/>
        <v>-0.52671348239209337</v>
      </c>
      <c r="AK187">
        <f t="shared" si="70"/>
        <v>6.9336309132643317</v>
      </c>
      <c r="BL187" t="s">
        <v>1021</v>
      </c>
    </row>
    <row r="188" spans="1:64" x14ac:dyDescent="0.25">
      <c r="A188" s="20" t="s">
        <v>231</v>
      </c>
      <c r="B188">
        <v>0</v>
      </c>
      <c r="C188" s="8">
        <v>0</v>
      </c>
      <c r="D188">
        <v>5</v>
      </c>
      <c r="E188">
        <v>0</v>
      </c>
      <c r="F188" s="8">
        <v>0</v>
      </c>
      <c r="G188">
        <v>1</v>
      </c>
      <c r="H188">
        <v>1</v>
      </c>
      <c r="I188" s="8">
        <v>0</v>
      </c>
      <c r="J188">
        <v>0</v>
      </c>
      <c r="K188">
        <v>0</v>
      </c>
      <c r="L188">
        <v>0</v>
      </c>
      <c r="M188">
        <v>5</v>
      </c>
      <c r="N188">
        <v>0</v>
      </c>
      <c r="O188">
        <v>0</v>
      </c>
      <c r="P188" s="8">
        <v>2</v>
      </c>
      <c r="Q188">
        <v>1</v>
      </c>
      <c r="R188">
        <v>0</v>
      </c>
      <c r="S188" s="8">
        <v>2</v>
      </c>
      <c r="T188">
        <v>7</v>
      </c>
      <c r="V188">
        <f t="shared" si="60"/>
        <v>24</v>
      </c>
      <c r="W188">
        <f t="shared" si="61"/>
        <v>9.856262833675565E-4</v>
      </c>
      <c r="Y188">
        <v>0</v>
      </c>
      <c r="Z188">
        <v>0</v>
      </c>
      <c r="AB188">
        <f t="shared" si="62"/>
        <v>1.4715400410677619</v>
      </c>
      <c r="AC188">
        <f t="shared" si="63"/>
        <v>0.2295716630172778</v>
      </c>
      <c r="AD188">
        <f t="shared" si="64"/>
        <v>-1.4715400410677619</v>
      </c>
      <c r="AF188">
        <f t="shared" si="65"/>
        <v>0</v>
      </c>
      <c r="AG188">
        <f t="shared" si="66"/>
        <v>1.2123036799222773</v>
      </c>
      <c r="AH188">
        <f t="shared" si="67"/>
        <v>0.29751111899484695</v>
      </c>
      <c r="AI188">
        <f t="shared" si="68"/>
        <v>-1.2123036799222773</v>
      </c>
      <c r="AJ188">
        <f t="shared" si="69"/>
        <v>0.25923636114548465</v>
      </c>
      <c r="AK188">
        <f t="shared" si="70"/>
        <v>1.2123036799222773</v>
      </c>
      <c r="BL188" t="s">
        <v>1022</v>
      </c>
    </row>
    <row r="189" spans="1:64" x14ac:dyDescent="0.25">
      <c r="A189" s="20" t="s">
        <v>232</v>
      </c>
      <c r="B189">
        <v>0</v>
      </c>
      <c r="C189" s="8">
        <v>0</v>
      </c>
      <c r="D189">
        <v>2</v>
      </c>
      <c r="E189">
        <v>0</v>
      </c>
      <c r="F189" s="8">
        <v>0</v>
      </c>
      <c r="G189">
        <v>1</v>
      </c>
      <c r="H189">
        <v>0</v>
      </c>
      <c r="I189" s="8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 s="8">
        <v>2</v>
      </c>
      <c r="Q189">
        <v>2</v>
      </c>
      <c r="R189">
        <v>2</v>
      </c>
      <c r="S189" s="8">
        <v>0</v>
      </c>
      <c r="T189">
        <v>7</v>
      </c>
      <c r="V189">
        <f t="shared" si="60"/>
        <v>16</v>
      </c>
      <c r="W189">
        <f t="shared" si="61"/>
        <v>6.5708418891170426E-4</v>
      </c>
      <c r="Y189">
        <v>0</v>
      </c>
      <c r="Z189">
        <v>0</v>
      </c>
      <c r="AB189">
        <f t="shared" si="62"/>
        <v>0.98102669404517451</v>
      </c>
      <c r="AC189">
        <f t="shared" si="63"/>
        <v>0.37492596692128116</v>
      </c>
      <c r="AD189">
        <f t="shared" si="64"/>
        <v>-0.98102669404517462</v>
      </c>
      <c r="AF189">
        <f t="shared" si="65"/>
        <v>0</v>
      </c>
      <c r="AG189">
        <f t="shared" si="66"/>
        <v>0.80820245328151818</v>
      </c>
      <c r="AH189">
        <f t="shared" si="67"/>
        <v>0.44565843851785464</v>
      </c>
      <c r="AI189">
        <f t="shared" si="68"/>
        <v>-0.80820245328151818</v>
      </c>
      <c r="AJ189">
        <f t="shared" si="69"/>
        <v>0.17282424076365643</v>
      </c>
      <c r="AK189" t="str">
        <f t="shared" si="70"/>
        <v/>
      </c>
      <c r="BL189" t="s">
        <v>1023</v>
      </c>
    </row>
    <row r="190" spans="1:64" x14ac:dyDescent="0.25">
      <c r="A190" s="20" t="s">
        <v>233</v>
      </c>
      <c r="B190">
        <v>39</v>
      </c>
      <c r="C190" s="8">
        <v>14</v>
      </c>
      <c r="D190">
        <v>20</v>
      </c>
      <c r="E190">
        <v>2</v>
      </c>
      <c r="F190" s="8">
        <v>14</v>
      </c>
      <c r="G190">
        <v>10</v>
      </c>
      <c r="H190">
        <v>19</v>
      </c>
      <c r="I190" s="8">
        <v>8</v>
      </c>
      <c r="J190">
        <v>7</v>
      </c>
      <c r="K190">
        <v>7</v>
      </c>
      <c r="L190">
        <v>33</v>
      </c>
      <c r="M190">
        <v>23</v>
      </c>
      <c r="N190">
        <v>9</v>
      </c>
      <c r="O190">
        <v>12</v>
      </c>
      <c r="P190" s="8">
        <v>19</v>
      </c>
      <c r="Q190">
        <v>19</v>
      </c>
      <c r="R190">
        <v>21</v>
      </c>
      <c r="S190" s="8">
        <v>69</v>
      </c>
      <c r="T190">
        <v>100</v>
      </c>
      <c r="V190">
        <f t="shared" si="60"/>
        <v>406</v>
      </c>
      <c r="W190">
        <f t="shared" si="61"/>
        <v>1.6673511293634497E-2</v>
      </c>
      <c r="Y190">
        <v>39</v>
      </c>
      <c r="Z190">
        <v>33</v>
      </c>
      <c r="AB190">
        <f t="shared" si="62"/>
        <v>24.893552361396303</v>
      </c>
      <c r="AC190">
        <f t="shared" si="63"/>
        <v>2.1216349059329266E-3</v>
      </c>
      <c r="AD190">
        <f t="shared" si="64"/>
        <v>-6.1555683054624639</v>
      </c>
      <c r="AF190">
        <f t="shared" si="65"/>
        <v>44.912488605287145</v>
      </c>
      <c r="AG190">
        <f t="shared" si="66"/>
        <v>28.420222408447195</v>
      </c>
      <c r="AH190">
        <f t="shared" si="67"/>
        <v>1.0943105222569173E-2</v>
      </c>
      <c r="AI190">
        <f t="shared" si="68"/>
        <v>-4.5150456810781083</v>
      </c>
      <c r="AJ190">
        <f t="shared" si="69"/>
        <v>1.6405226243843556</v>
      </c>
      <c r="AK190">
        <f t="shared" si="70"/>
        <v>3.9384524258140217</v>
      </c>
      <c r="BL190" t="s">
        <v>1024</v>
      </c>
    </row>
    <row r="191" spans="1:64" x14ac:dyDescent="0.25">
      <c r="A191" s="20" t="s">
        <v>234</v>
      </c>
      <c r="B191">
        <v>8</v>
      </c>
      <c r="C191" s="8">
        <v>0</v>
      </c>
      <c r="D191">
        <v>7</v>
      </c>
      <c r="E191">
        <v>0</v>
      </c>
      <c r="F191" s="8">
        <v>13</v>
      </c>
      <c r="G191">
        <v>1</v>
      </c>
      <c r="H191">
        <v>12</v>
      </c>
      <c r="I191" s="8">
        <v>0</v>
      </c>
      <c r="J191">
        <v>0</v>
      </c>
      <c r="K191">
        <v>3</v>
      </c>
      <c r="L191">
        <v>5</v>
      </c>
      <c r="M191">
        <v>2</v>
      </c>
      <c r="N191">
        <v>4</v>
      </c>
      <c r="O191">
        <v>0</v>
      </c>
      <c r="P191" s="8">
        <v>8</v>
      </c>
      <c r="Q191">
        <v>8</v>
      </c>
      <c r="R191">
        <v>4</v>
      </c>
      <c r="S191" s="8">
        <v>20</v>
      </c>
      <c r="T191">
        <v>15</v>
      </c>
      <c r="V191">
        <f t="shared" si="60"/>
        <v>102</v>
      </c>
      <c r="W191">
        <f t="shared" si="61"/>
        <v>4.1889117043121147E-3</v>
      </c>
      <c r="Y191">
        <v>8</v>
      </c>
      <c r="Z191">
        <v>5</v>
      </c>
      <c r="AB191">
        <f t="shared" si="62"/>
        <v>6.2540451745379873</v>
      </c>
      <c r="AC191">
        <f t="shared" si="63"/>
        <v>0.11160156355524276</v>
      </c>
      <c r="AD191">
        <f t="shared" si="64"/>
        <v>-2.1928202187814327</v>
      </c>
      <c r="AF191">
        <f t="shared" si="65"/>
        <v>6.8049225159525983</v>
      </c>
      <c r="AG191">
        <f t="shared" si="66"/>
        <v>6.3510914209467497</v>
      </c>
      <c r="AH191">
        <f t="shared" si="67"/>
        <v>0.11455721114824492</v>
      </c>
      <c r="AI191">
        <f t="shared" si="68"/>
        <v>-2.1666809200933139</v>
      </c>
      <c r="AJ191">
        <f t="shared" si="69"/>
        <v>2.6139298688118817E-2</v>
      </c>
      <c r="AK191">
        <f t="shared" si="70"/>
        <v>0.4280995693288423</v>
      </c>
      <c r="BL191" t="s">
        <v>1025</v>
      </c>
    </row>
    <row r="192" spans="1:64" x14ac:dyDescent="0.25">
      <c r="A192" s="20" t="s">
        <v>235</v>
      </c>
      <c r="B192">
        <v>4</v>
      </c>
      <c r="C192" s="8">
        <v>3</v>
      </c>
      <c r="D192">
        <v>10</v>
      </c>
      <c r="E192">
        <v>1</v>
      </c>
      <c r="F192" s="8">
        <v>2</v>
      </c>
      <c r="G192">
        <v>3</v>
      </c>
      <c r="H192">
        <v>6</v>
      </c>
      <c r="I192" s="8">
        <v>2</v>
      </c>
      <c r="J192">
        <v>2</v>
      </c>
      <c r="K192">
        <v>2</v>
      </c>
      <c r="L192">
        <v>3</v>
      </c>
      <c r="M192">
        <v>6</v>
      </c>
      <c r="N192">
        <v>1</v>
      </c>
      <c r="O192">
        <v>2</v>
      </c>
      <c r="P192" s="8">
        <v>9</v>
      </c>
      <c r="Q192">
        <v>5</v>
      </c>
      <c r="R192">
        <v>3</v>
      </c>
      <c r="S192" s="8">
        <v>8</v>
      </c>
      <c r="T192">
        <v>16</v>
      </c>
      <c r="V192">
        <f t="shared" si="60"/>
        <v>84</v>
      </c>
      <c r="W192">
        <f t="shared" si="61"/>
        <v>3.4496919917864476E-3</v>
      </c>
      <c r="Y192">
        <v>4</v>
      </c>
      <c r="Z192">
        <v>3</v>
      </c>
      <c r="AB192">
        <f t="shared" si="62"/>
        <v>5.150390143737166</v>
      </c>
      <c r="AC192">
        <f t="shared" si="63"/>
        <v>0.16996646899403514</v>
      </c>
      <c r="AD192">
        <f t="shared" si="64"/>
        <v>-1.7721541025980392</v>
      </c>
      <c r="AF192">
        <f t="shared" si="65"/>
        <v>4.082953509571559</v>
      </c>
      <c r="AG192">
        <f t="shared" si="66"/>
        <v>4.9623433484942137</v>
      </c>
      <c r="AH192">
        <f t="shared" si="67"/>
        <v>0.17677370539190693</v>
      </c>
      <c r="AI192">
        <f t="shared" si="68"/>
        <v>-1.7328848649981745</v>
      </c>
      <c r="AJ192">
        <f t="shared" si="69"/>
        <v>3.926923759986467E-2</v>
      </c>
      <c r="AK192">
        <f t="shared" si="70"/>
        <v>0.18662648981596067</v>
      </c>
      <c r="BL192" t="s">
        <v>1026</v>
      </c>
    </row>
    <row r="193" spans="1:64" x14ac:dyDescent="0.25">
      <c r="A193" s="20" t="s">
        <v>236</v>
      </c>
      <c r="B193">
        <v>0</v>
      </c>
      <c r="C193" s="8">
        <v>0</v>
      </c>
      <c r="D193">
        <v>2</v>
      </c>
      <c r="E193">
        <v>0</v>
      </c>
      <c r="F193" s="8">
        <v>0</v>
      </c>
      <c r="G193">
        <v>1</v>
      </c>
      <c r="H193">
        <v>2</v>
      </c>
      <c r="I193" s="8">
        <v>0</v>
      </c>
      <c r="J193">
        <v>1</v>
      </c>
      <c r="K193">
        <v>1</v>
      </c>
      <c r="L193">
        <v>1</v>
      </c>
      <c r="M193">
        <v>3</v>
      </c>
      <c r="N193">
        <v>0</v>
      </c>
      <c r="O193">
        <v>0</v>
      </c>
      <c r="P193" s="8">
        <v>0</v>
      </c>
      <c r="Q193">
        <v>0</v>
      </c>
      <c r="R193">
        <v>1</v>
      </c>
      <c r="S193" s="8">
        <v>0</v>
      </c>
      <c r="T193">
        <v>0</v>
      </c>
      <c r="V193">
        <f t="shared" si="60"/>
        <v>12</v>
      </c>
      <c r="W193">
        <f t="shared" si="61"/>
        <v>4.9281314168377825E-4</v>
      </c>
      <c r="Y193">
        <v>0</v>
      </c>
      <c r="Z193">
        <v>1</v>
      </c>
      <c r="AB193">
        <f t="shared" si="62"/>
        <v>0.73577002053388096</v>
      </c>
      <c r="AC193">
        <f t="shared" si="63"/>
        <v>0.4791363720458694</v>
      </c>
      <c r="AD193">
        <f t="shared" si="64"/>
        <v>-0.73577002053388096</v>
      </c>
      <c r="AF193">
        <f t="shared" si="65"/>
        <v>1.3609845031905197</v>
      </c>
      <c r="AG193">
        <f t="shared" si="66"/>
        <v>0.845911996216553</v>
      </c>
      <c r="AH193">
        <f t="shared" si="67"/>
        <v>0.42916578211036016</v>
      </c>
      <c r="AI193">
        <f t="shared" si="68"/>
        <v>-0.845911996216553</v>
      </c>
      <c r="AJ193">
        <f t="shared" si="69"/>
        <v>-0.11014197568267203</v>
      </c>
      <c r="AK193" t="str">
        <f t="shared" si="70"/>
        <v/>
      </c>
      <c r="BL193" t="s">
        <v>1026</v>
      </c>
    </row>
    <row r="194" spans="1:64" x14ac:dyDescent="0.25">
      <c r="A194" s="20" t="s">
        <v>237</v>
      </c>
      <c r="B194">
        <v>11</v>
      </c>
      <c r="C194" s="8">
        <v>1</v>
      </c>
      <c r="D194">
        <v>6</v>
      </c>
      <c r="E194">
        <v>0</v>
      </c>
      <c r="F194" s="8">
        <v>7</v>
      </c>
      <c r="G194">
        <v>4</v>
      </c>
      <c r="H194">
        <v>14</v>
      </c>
      <c r="I194" s="8">
        <v>3</v>
      </c>
      <c r="J194">
        <v>1</v>
      </c>
      <c r="K194">
        <v>4</v>
      </c>
      <c r="L194">
        <v>10</v>
      </c>
      <c r="M194">
        <v>6</v>
      </c>
      <c r="N194">
        <v>6</v>
      </c>
      <c r="O194">
        <v>6</v>
      </c>
      <c r="P194" s="8">
        <v>11</v>
      </c>
      <c r="Q194">
        <v>5</v>
      </c>
      <c r="R194">
        <v>11</v>
      </c>
      <c r="S194" s="8">
        <v>31</v>
      </c>
      <c r="T194">
        <v>40</v>
      </c>
      <c r="V194">
        <f t="shared" si="60"/>
        <v>166</v>
      </c>
      <c r="W194">
        <f t="shared" si="61"/>
        <v>6.8172484599589326E-3</v>
      </c>
      <c r="Y194">
        <v>11</v>
      </c>
      <c r="Z194">
        <v>10</v>
      </c>
      <c r="AB194">
        <f t="shared" si="62"/>
        <v>10.178151950718686</v>
      </c>
      <c r="AC194">
        <f t="shared" si="63"/>
        <v>0.11558122315897294</v>
      </c>
      <c r="AD194">
        <f t="shared" si="64"/>
        <v>-2.1577817653575964</v>
      </c>
      <c r="AF194">
        <f t="shared" si="65"/>
        <v>13.609845031905197</v>
      </c>
      <c r="AG194">
        <f t="shared" si="66"/>
        <v>10.782702015349894</v>
      </c>
      <c r="AH194">
        <f t="shared" si="67"/>
        <v>0.11911869715690598</v>
      </c>
      <c r="AI194">
        <f t="shared" si="68"/>
        <v>-2.1276348278983481</v>
      </c>
      <c r="AJ194">
        <f t="shared" si="69"/>
        <v>3.0146937459248235E-2</v>
      </c>
      <c r="AK194">
        <f t="shared" si="70"/>
        <v>4.3790892176913572E-3</v>
      </c>
      <c r="BL194" t="s">
        <v>1027</v>
      </c>
    </row>
    <row r="195" spans="1:64" x14ac:dyDescent="0.25">
      <c r="A195" s="20" t="s">
        <v>238</v>
      </c>
      <c r="B195">
        <v>0</v>
      </c>
      <c r="C195" s="8">
        <v>2</v>
      </c>
      <c r="D195">
        <v>1</v>
      </c>
      <c r="E195">
        <v>0</v>
      </c>
      <c r="F195" s="8">
        <v>0</v>
      </c>
      <c r="G195">
        <v>0</v>
      </c>
      <c r="H195">
        <v>0</v>
      </c>
      <c r="I195" s="8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1</v>
      </c>
      <c r="P195" s="8">
        <v>0</v>
      </c>
      <c r="Q195">
        <v>1</v>
      </c>
      <c r="R195">
        <v>1</v>
      </c>
      <c r="S195" s="8">
        <v>1</v>
      </c>
      <c r="T195">
        <v>3</v>
      </c>
      <c r="V195">
        <f t="shared" ref="V195:V258" si="71">SUM(B195:T195)-Y195</f>
        <v>10</v>
      </c>
      <c r="W195">
        <f t="shared" ref="W195:W258" si="72">V195/V$811</f>
        <v>4.1067761806981519E-4</v>
      </c>
      <c r="Y195">
        <v>0</v>
      </c>
      <c r="Z195">
        <v>0</v>
      </c>
      <c r="AB195">
        <f t="shared" ref="AB195:AB258" si="73">W195*Y$811</f>
        <v>0.61314168377823408</v>
      </c>
      <c r="AC195">
        <f t="shared" ref="AC195:AC217" si="74">EXP(-AB195)*(AB195)^Y195/FACT(Y195)</f>
        <v>0.54164651114193285</v>
      </c>
      <c r="AD195">
        <f t="shared" ref="AD195:AD258" si="75">LN(AC195)</f>
        <v>-0.61314168377823408</v>
      </c>
      <c r="AF195">
        <f t="shared" ref="AF195:AF258" si="76">Z195*Y$811/Z$811</f>
        <v>0</v>
      </c>
      <c r="AG195">
        <f t="shared" ref="AG195:AG258" si="77">AB195*$AM$3+(1-$AM$3)*AF195</f>
        <v>0.50512653330094881</v>
      </c>
      <c r="AH195">
        <f t="shared" ref="AH195:AH217" si="78">EXP(-AG195)*(AG195)^Y195/FACT(Y195)</f>
        <v>0.6034292167055032</v>
      </c>
      <c r="AI195">
        <f t="shared" ref="AI195:AI258" si="79">LN(AH195)</f>
        <v>-0.50512653330094881</v>
      </c>
      <c r="AJ195">
        <f t="shared" ref="AJ195:AJ258" si="80">AI195-AD195</f>
        <v>0.10801515047728527</v>
      </c>
      <c r="AK195" t="str">
        <f t="shared" si="70"/>
        <v/>
      </c>
      <c r="BL195" t="s">
        <v>1028</v>
      </c>
    </row>
    <row r="196" spans="1:64" x14ac:dyDescent="0.25">
      <c r="A196" s="20" t="s">
        <v>239</v>
      </c>
      <c r="B196">
        <v>0</v>
      </c>
      <c r="C196" s="8">
        <v>0</v>
      </c>
      <c r="D196">
        <v>0</v>
      </c>
      <c r="E196">
        <v>0</v>
      </c>
      <c r="F196" s="8">
        <v>2</v>
      </c>
      <c r="G196">
        <v>0</v>
      </c>
      <c r="H196">
        <v>1</v>
      </c>
      <c r="I196" s="8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 s="8">
        <v>1</v>
      </c>
      <c r="Q196">
        <v>0</v>
      </c>
      <c r="R196">
        <v>0</v>
      </c>
      <c r="S196" s="8">
        <v>1</v>
      </c>
      <c r="T196">
        <v>2</v>
      </c>
      <c r="V196">
        <f t="shared" si="71"/>
        <v>7</v>
      </c>
      <c r="W196">
        <f t="shared" si="72"/>
        <v>2.8747433264887065E-4</v>
      </c>
      <c r="Y196">
        <v>0</v>
      </c>
      <c r="Z196">
        <v>0</v>
      </c>
      <c r="AB196">
        <f t="shared" si="73"/>
        <v>0.42919917864476387</v>
      </c>
      <c r="AC196">
        <f t="shared" si="74"/>
        <v>0.65103024494440764</v>
      </c>
      <c r="AD196">
        <f t="shared" si="75"/>
        <v>-0.42919917864476392</v>
      </c>
      <c r="AF196">
        <f t="shared" si="76"/>
        <v>0</v>
      </c>
      <c r="AG196">
        <f t="shared" si="77"/>
        <v>0.35358857331066423</v>
      </c>
      <c r="AH196">
        <f t="shared" si="78"/>
        <v>0.70216379686155028</v>
      </c>
      <c r="AI196">
        <f t="shared" si="79"/>
        <v>-0.35358857331066418</v>
      </c>
      <c r="AJ196">
        <f t="shared" si="80"/>
        <v>7.5610605334099745E-2</v>
      </c>
      <c r="AK196" t="str">
        <f t="shared" ref="AK196:AK259" si="81">IF(AG196&gt;1,((Y196-AG196)^2)/AG196,"")</f>
        <v/>
      </c>
      <c r="BL196" t="s">
        <v>1029</v>
      </c>
    </row>
    <row r="197" spans="1:64" x14ac:dyDescent="0.25">
      <c r="A197" t="s">
        <v>240</v>
      </c>
      <c r="B197">
        <v>0</v>
      </c>
      <c r="C197" s="8">
        <v>0</v>
      </c>
      <c r="D197">
        <v>0</v>
      </c>
      <c r="E197">
        <v>1</v>
      </c>
      <c r="F197" s="8">
        <v>0</v>
      </c>
      <c r="G197">
        <v>0</v>
      </c>
      <c r="H197">
        <v>0</v>
      </c>
      <c r="I197" s="8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 s="8">
        <v>2</v>
      </c>
      <c r="Q197">
        <v>1</v>
      </c>
      <c r="R197">
        <v>0</v>
      </c>
      <c r="S197" s="8">
        <v>0</v>
      </c>
      <c r="T197">
        <v>0</v>
      </c>
      <c r="V197">
        <f t="shared" si="71"/>
        <v>4</v>
      </c>
      <c r="W197">
        <f t="shared" si="72"/>
        <v>1.6427104722792606E-4</v>
      </c>
      <c r="Y197">
        <v>0</v>
      </c>
      <c r="Z197">
        <v>0</v>
      </c>
      <c r="AB197">
        <f t="shared" si="73"/>
        <v>0.24525667351129363</v>
      </c>
      <c r="AC197">
        <f t="shared" si="74"/>
        <v>0.78250366450031927</v>
      </c>
      <c r="AD197">
        <f t="shared" si="75"/>
        <v>-0.24525667351129363</v>
      </c>
      <c r="AF197">
        <f t="shared" si="76"/>
        <v>0</v>
      </c>
      <c r="AG197">
        <f t="shared" si="77"/>
        <v>0.20205061332037955</v>
      </c>
      <c r="AH197">
        <f t="shared" si="78"/>
        <v>0.8170535731014299</v>
      </c>
      <c r="AI197">
        <f t="shared" si="79"/>
        <v>-0.2020506133203796</v>
      </c>
      <c r="AJ197">
        <f t="shared" si="80"/>
        <v>4.3206060190914025E-2</v>
      </c>
      <c r="AK197" t="str">
        <f t="shared" si="81"/>
        <v/>
      </c>
      <c r="BL197" t="s">
        <v>1030</v>
      </c>
    </row>
    <row r="198" spans="1:64" x14ac:dyDescent="0.25">
      <c r="A198" s="20" t="s">
        <v>241</v>
      </c>
      <c r="B198">
        <v>2</v>
      </c>
      <c r="C198" s="8">
        <v>1</v>
      </c>
      <c r="D198">
        <v>1</v>
      </c>
      <c r="E198">
        <v>0</v>
      </c>
      <c r="F198" s="8">
        <v>2</v>
      </c>
      <c r="G198">
        <v>1</v>
      </c>
      <c r="H198">
        <v>1</v>
      </c>
      <c r="I198" s="8">
        <v>1</v>
      </c>
      <c r="J198">
        <v>0</v>
      </c>
      <c r="K198">
        <v>1</v>
      </c>
      <c r="L198">
        <v>2</v>
      </c>
      <c r="M198">
        <v>2</v>
      </c>
      <c r="N198">
        <v>1</v>
      </c>
      <c r="O198">
        <v>4</v>
      </c>
      <c r="P198" s="8">
        <v>9</v>
      </c>
      <c r="Q198">
        <v>6</v>
      </c>
      <c r="R198">
        <v>3</v>
      </c>
      <c r="S198" s="8">
        <v>5</v>
      </c>
      <c r="T198">
        <v>3</v>
      </c>
      <c r="V198">
        <f t="shared" si="71"/>
        <v>43</v>
      </c>
      <c r="W198">
        <f t="shared" si="72"/>
        <v>1.7659137577002053E-3</v>
      </c>
      <c r="Y198">
        <v>2</v>
      </c>
      <c r="Z198">
        <v>2</v>
      </c>
      <c r="AB198">
        <f t="shared" si="73"/>
        <v>2.6365092402464065</v>
      </c>
      <c r="AC198">
        <f t="shared" si="74"/>
        <v>0.24888984962847369</v>
      </c>
      <c r="AD198">
        <f t="shared" si="75"/>
        <v>-1.390744851362318</v>
      </c>
      <c r="AF198">
        <f t="shared" si="76"/>
        <v>2.7219690063810393</v>
      </c>
      <c r="AG198">
        <f t="shared" si="77"/>
        <v>2.6515644057049088</v>
      </c>
      <c r="AH198">
        <f t="shared" si="78"/>
        <v>0.24797881221495094</v>
      </c>
      <c r="AI198">
        <f t="shared" si="79"/>
        <v>-1.394411971084033</v>
      </c>
      <c r="AJ198">
        <f t="shared" si="80"/>
        <v>-3.6671197217150731E-3</v>
      </c>
      <c r="AK198">
        <f t="shared" si="81"/>
        <v>0.1601078117763953</v>
      </c>
      <c r="BL198" t="s">
        <v>1031</v>
      </c>
    </row>
    <row r="199" spans="1:64" x14ac:dyDescent="0.25">
      <c r="A199" s="20" t="s">
        <v>242</v>
      </c>
      <c r="B199">
        <v>1</v>
      </c>
      <c r="C199" s="8">
        <v>4</v>
      </c>
      <c r="D199">
        <v>1</v>
      </c>
      <c r="E199">
        <v>0</v>
      </c>
      <c r="F199" s="8">
        <v>0</v>
      </c>
      <c r="G199">
        <v>2</v>
      </c>
      <c r="H199">
        <v>2</v>
      </c>
      <c r="I199" s="8">
        <v>1</v>
      </c>
      <c r="J199">
        <v>1</v>
      </c>
      <c r="K199">
        <v>3</v>
      </c>
      <c r="L199">
        <v>2</v>
      </c>
      <c r="M199">
        <v>1</v>
      </c>
      <c r="N199">
        <v>5</v>
      </c>
      <c r="O199">
        <v>0</v>
      </c>
      <c r="P199" s="8">
        <v>4</v>
      </c>
      <c r="Q199">
        <v>2</v>
      </c>
      <c r="R199">
        <v>2</v>
      </c>
      <c r="S199" s="8">
        <v>13</v>
      </c>
      <c r="T199">
        <v>4</v>
      </c>
      <c r="V199">
        <f t="shared" si="71"/>
        <v>47</v>
      </c>
      <c r="W199">
        <f t="shared" si="72"/>
        <v>1.9301848049281315E-3</v>
      </c>
      <c r="Y199">
        <v>1</v>
      </c>
      <c r="Z199">
        <v>2</v>
      </c>
      <c r="AB199">
        <f t="shared" si="73"/>
        <v>2.8817659137577003</v>
      </c>
      <c r="AC199">
        <f t="shared" si="74"/>
        <v>0.16148183119006415</v>
      </c>
      <c r="AD199">
        <f t="shared" si="75"/>
        <v>-1.8233626430191869</v>
      </c>
      <c r="AF199">
        <f t="shared" si="76"/>
        <v>2.7219690063810393</v>
      </c>
      <c r="AG199">
        <f t="shared" si="77"/>
        <v>2.8536150190252885</v>
      </c>
      <c r="AH199">
        <f t="shared" si="78"/>
        <v>0.16446978543875637</v>
      </c>
      <c r="AI199">
        <f t="shared" si="79"/>
        <v>-1.8050284007913937</v>
      </c>
      <c r="AJ199">
        <f t="shared" si="80"/>
        <v>1.8334242227793229E-2</v>
      </c>
      <c r="AK199">
        <f t="shared" si="81"/>
        <v>1.2040477134612644</v>
      </c>
      <c r="BL199" t="s">
        <v>1032</v>
      </c>
    </row>
    <row r="200" spans="1:64" x14ac:dyDescent="0.25">
      <c r="A200" s="20" t="s">
        <v>243</v>
      </c>
      <c r="B200">
        <v>0</v>
      </c>
      <c r="C200" s="8">
        <v>5</v>
      </c>
      <c r="D200">
        <v>0</v>
      </c>
      <c r="E200">
        <v>0</v>
      </c>
      <c r="F200" s="8">
        <v>0</v>
      </c>
      <c r="G200">
        <v>1</v>
      </c>
      <c r="H200">
        <v>1</v>
      </c>
      <c r="I200" s="8">
        <v>0</v>
      </c>
      <c r="J200">
        <v>0</v>
      </c>
      <c r="K200">
        <v>0</v>
      </c>
      <c r="L200">
        <v>2</v>
      </c>
      <c r="M200">
        <v>2</v>
      </c>
      <c r="N200">
        <v>2</v>
      </c>
      <c r="O200">
        <v>0</v>
      </c>
      <c r="P200" s="8">
        <v>1</v>
      </c>
      <c r="Q200">
        <v>0</v>
      </c>
      <c r="R200">
        <v>0</v>
      </c>
      <c r="S200" s="8">
        <v>2</v>
      </c>
      <c r="T200">
        <v>2</v>
      </c>
      <c r="V200">
        <f t="shared" si="71"/>
        <v>18</v>
      </c>
      <c r="W200">
        <f t="shared" si="72"/>
        <v>7.3921971252566732E-4</v>
      </c>
      <c r="Y200">
        <v>0</v>
      </c>
      <c r="Z200">
        <v>2</v>
      </c>
      <c r="AB200">
        <f t="shared" si="73"/>
        <v>1.1036550308008213</v>
      </c>
      <c r="AC200">
        <f t="shared" si="74"/>
        <v>0.33165665038204106</v>
      </c>
      <c r="AD200">
        <f t="shared" si="75"/>
        <v>-1.1036550308008213</v>
      </c>
      <c r="AF200">
        <f t="shared" si="76"/>
        <v>2.7219690063810393</v>
      </c>
      <c r="AG200">
        <f t="shared" si="77"/>
        <v>1.3887480724525365</v>
      </c>
      <c r="AH200">
        <f t="shared" si="78"/>
        <v>0.24938732413908485</v>
      </c>
      <c r="AI200">
        <f t="shared" si="79"/>
        <v>-1.3887480724525365</v>
      </c>
      <c r="AJ200">
        <f t="shared" si="80"/>
        <v>-0.28509304165171523</v>
      </c>
      <c r="AK200">
        <f t="shared" si="81"/>
        <v>1.3887480724525365</v>
      </c>
      <c r="BL200" t="s">
        <v>1033</v>
      </c>
    </row>
    <row r="201" spans="1:64" x14ac:dyDescent="0.25">
      <c r="A201" s="20" t="s">
        <v>244</v>
      </c>
      <c r="B201">
        <v>2</v>
      </c>
      <c r="C201" s="8">
        <v>10</v>
      </c>
      <c r="D201">
        <v>4</v>
      </c>
      <c r="E201">
        <v>1</v>
      </c>
      <c r="F201" s="8">
        <v>4</v>
      </c>
      <c r="G201">
        <v>2</v>
      </c>
      <c r="H201">
        <v>8</v>
      </c>
      <c r="I201" s="8">
        <v>0</v>
      </c>
      <c r="J201">
        <v>1</v>
      </c>
      <c r="K201">
        <v>0</v>
      </c>
      <c r="L201">
        <v>3</v>
      </c>
      <c r="M201">
        <v>1</v>
      </c>
      <c r="N201">
        <v>7</v>
      </c>
      <c r="O201">
        <v>2</v>
      </c>
      <c r="P201" s="8">
        <v>8</v>
      </c>
      <c r="Q201">
        <v>8</v>
      </c>
      <c r="R201">
        <v>4</v>
      </c>
      <c r="S201" s="8">
        <v>13</v>
      </c>
      <c r="T201">
        <v>15</v>
      </c>
      <c r="V201">
        <f t="shared" si="71"/>
        <v>91</v>
      </c>
      <c r="W201">
        <f t="shared" si="72"/>
        <v>3.7371663244353181E-3</v>
      </c>
      <c r="Y201">
        <v>2</v>
      </c>
      <c r="Z201">
        <v>3</v>
      </c>
      <c r="AB201">
        <f t="shared" si="73"/>
        <v>5.5795893223819304</v>
      </c>
      <c r="AC201">
        <f t="shared" si="74"/>
        <v>5.8747531030643563E-2</v>
      </c>
      <c r="AD201">
        <f t="shared" si="75"/>
        <v>-2.8345061518512664</v>
      </c>
      <c r="AF201">
        <f t="shared" si="76"/>
        <v>4.082953509571559</v>
      </c>
      <c r="AG201">
        <f t="shared" si="77"/>
        <v>5.3159319218048777</v>
      </c>
      <c r="AH201">
        <f t="shared" si="78"/>
        <v>6.9414296350968061E-2</v>
      </c>
      <c r="AI201">
        <f t="shared" si="79"/>
        <v>-2.6676624333908312</v>
      </c>
      <c r="AJ201">
        <f t="shared" si="80"/>
        <v>0.16684371846043522</v>
      </c>
      <c r="AK201">
        <f t="shared" si="81"/>
        <v>2.0683870056619167</v>
      </c>
      <c r="BL201" t="s">
        <v>1034</v>
      </c>
    </row>
    <row r="202" spans="1:64" x14ac:dyDescent="0.25">
      <c r="A202" s="20" t="s">
        <v>245</v>
      </c>
      <c r="B202">
        <v>0</v>
      </c>
      <c r="C202" s="8">
        <v>0</v>
      </c>
      <c r="D202">
        <v>0</v>
      </c>
      <c r="E202">
        <v>0</v>
      </c>
      <c r="F202" s="8">
        <v>0</v>
      </c>
      <c r="G202">
        <v>0</v>
      </c>
      <c r="H202">
        <v>0</v>
      </c>
      <c r="I202" s="8">
        <v>0</v>
      </c>
      <c r="J202">
        <v>0</v>
      </c>
      <c r="K202">
        <v>0</v>
      </c>
      <c r="L202">
        <v>0</v>
      </c>
      <c r="M202">
        <v>0</v>
      </c>
      <c r="N202">
        <v>1</v>
      </c>
      <c r="O202">
        <v>0</v>
      </c>
      <c r="P202" s="8">
        <v>1</v>
      </c>
      <c r="Q202">
        <v>0</v>
      </c>
      <c r="R202">
        <v>0</v>
      </c>
      <c r="S202" s="8">
        <v>2</v>
      </c>
      <c r="T202">
        <v>2</v>
      </c>
      <c r="V202">
        <f t="shared" si="71"/>
        <v>6</v>
      </c>
      <c r="W202">
        <f t="shared" si="72"/>
        <v>2.4640657084188912E-4</v>
      </c>
      <c r="Y202">
        <v>0</v>
      </c>
      <c r="Z202">
        <v>0</v>
      </c>
      <c r="AB202">
        <f t="shared" si="73"/>
        <v>0.36788501026694048</v>
      </c>
      <c r="AC202">
        <f t="shared" si="74"/>
        <v>0.69219677263468182</v>
      </c>
      <c r="AD202">
        <f t="shared" si="75"/>
        <v>-0.36788501026694048</v>
      </c>
      <c r="AF202">
        <f t="shared" si="76"/>
        <v>0</v>
      </c>
      <c r="AG202">
        <f t="shared" si="77"/>
        <v>0.30307591998056932</v>
      </c>
      <c r="AH202">
        <f t="shared" si="78"/>
        <v>0.73854302406996852</v>
      </c>
      <c r="AI202">
        <f t="shared" si="79"/>
        <v>-0.30307591998056926</v>
      </c>
      <c r="AJ202">
        <f t="shared" si="80"/>
        <v>6.4809090286371218E-2</v>
      </c>
      <c r="AK202" t="str">
        <f t="shared" si="81"/>
        <v/>
      </c>
      <c r="BL202" t="s">
        <v>1035</v>
      </c>
    </row>
    <row r="203" spans="1:64" x14ac:dyDescent="0.25">
      <c r="A203" s="20" t="s">
        <v>246</v>
      </c>
      <c r="B203">
        <v>0</v>
      </c>
      <c r="C203" s="8">
        <v>0</v>
      </c>
      <c r="D203">
        <v>1</v>
      </c>
      <c r="E203">
        <v>0</v>
      </c>
      <c r="F203" s="8">
        <v>0</v>
      </c>
      <c r="G203">
        <v>0</v>
      </c>
      <c r="H203">
        <v>0</v>
      </c>
      <c r="I203" s="8">
        <v>0</v>
      </c>
      <c r="J203">
        <v>0</v>
      </c>
      <c r="K203">
        <v>0</v>
      </c>
      <c r="L203">
        <v>3</v>
      </c>
      <c r="M203">
        <v>0</v>
      </c>
      <c r="N203">
        <v>0</v>
      </c>
      <c r="O203">
        <v>0</v>
      </c>
      <c r="P203" s="8">
        <v>0</v>
      </c>
      <c r="Q203">
        <v>0</v>
      </c>
      <c r="R203">
        <v>0</v>
      </c>
      <c r="S203" s="8">
        <v>1</v>
      </c>
      <c r="T203">
        <v>1</v>
      </c>
      <c r="V203">
        <f t="shared" si="71"/>
        <v>6</v>
      </c>
      <c r="W203">
        <f t="shared" si="72"/>
        <v>2.4640657084188912E-4</v>
      </c>
      <c r="Y203">
        <v>0</v>
      </c>
      <c r="Z203">
        <v>3</v>
      </c>
      <c r="AB203">
        <f t="shared" si="73"/>
        <v>0.36788501026694048</v>
      </c>
      <c r="AC203">
        <f t="shared" si="74"/>
        <v>0.69219677263468182</v>
      </c>
      <c r="AD203">
        <f t="shared" si="75"/>
        <v>-0.36788501026694048</v>
      </c>
      <c r="AF203">
        <f t="shared" si="76"/>
        <v>4.082953509571559</v>
      </c>
      <c r="AG203">
        <f t="shared" si="77"/>
        <v>1.0223563887468123</v>
      </c>
      <c r="AH203">
        <f t="shared" si="78"/>
        <v>0.35974623864197169</v>
      </c>
      <c r="AI203">
        <f t="shared" si="79"/>
        <v>-1.0223563887468123</v>
      </c>
      <c r="AJ203">
        <f t="shared" si="80"/>
        <v>-0.65447137847987191</v>
      </c>
      <c r="AK203">
        <f t="shared" si="81"/>
        <v>1.0223563887468123</v>
      </c>
      <c r="BL203" t="s">
        <v>1036</v>
      </c>
    </row>
    <row r="204" spans="1:64" x14ac:dyDescent="0.25">
      <c r="A204" s="20" t="s">
        <v>247</v>
      </c>
      <c r="B204">
        <v>1</v>
      </c>
      <c r="C204" s="8">
        <v>0</v>
      </c>
      <c r="D204">
        <v>0</v>
      </c>
      <c r="E204">
        <v>0</v>
      </c>
      <c r="F204" s="8">
        <v>3</v>
      </c>
      <c r="G204">
        <v>0</v>
      </c>
      <c r="H204">
        <v>0</v>
      </c>
      <c r="I204" s="8">
        <v>0</v>
      </c>
      <c r="J204">
        <v>0</v>
      </c>
      <c r="K204">
        <v>0</v>
      </c>
      <c r="L204">
        <v>0</v>
      </c>
      <c r="M204">
        <v>1</v>
      </c>
      <c r="N204">
        <v>0</v>
      </c>
      <c r="O204">
        <v>0</v>
      </c>
      <c r="P204" s="8">
        <v>0</v>
      </c>
      <c r="Q204">
        <v>0</v>
      </c>
      <c r="R204">
        <v>0</v>
      </c>
      <c r="S204" s="8">
        <v>0</v>
      </c>
      <c r="T204">
        <v>2</v>
      </c>
      <c r="V204">
        <f t="shared" si="71"/>
        <v>6</v>
      </c>
      <c r="W204">
        <f t="shared" si="72"/>
        <v>2.4640657084188912E-4</v>
      </c>
      <c r="Y204">
        <v>1</v>
      </c>
      <c r="Z204">
        <v>0</v>
      </c>
      <c r="AB204">
        <f t="shared" si="73"/>
        <v>0.36788501026694048</v>
      </c>
      <c r="AC204">
        <f t="shared" si="74"/>
        <v>0.25464881680745299</v>
      </c>
      <c r="AD204">
        <f t="shared" si="75"/>
        <v>-1.3678698720104308</v>
      </c>
      <c r="AF204">
        <f t="shared" si="76"/>
        <v>0</v>
      </c>
      <c r="AG204">
        <f t="shared" si="77"/>
        <v>0.30307591998056932</v>
      </c>
      <c r="AH204">
        <f t="shared" si="78"/>
        <v>0.22383460646523745</v>
      </c>
      <c r="AI204">
        <f t="shared" si="79"/>
        <v>-1.4968478638465221</v>
      </c>
      <c r="AJ204">
        <f t="shared" si="80"/>
        <v>-0.12897799183609138</v>
      </c>
      <c r="AK204" t="str">
        <f t="shared" si="81"/>
        <v/>
      </c>
      <c r="BL204" t="s">
        <v>1037</v>
      </c>
    </row>
    <row r="205" spans="1:64" x14ac:dyDescent="0.25">
      <c r="A205" s="20" t="s">
        <v>248</v>
      </c>
      <c r="B205">
        <v>0</v>
      </c>
      <c r="C205" s="8">
        <v>0</v>
      </c>
      <c r="D205">
        <v>1</v>
      </c>
      <c r="E205">
        <v>0</v>
      </c>
      <c r="F205" s="8">
        <v>1</v>
      </c>
      <c r="G205">
        <v>0</v>
      </c>
      <c r="H205">
        <v>3</v>
      </c>
      <c r="I205" s="8">
        <v>0</v>
      </c>
      <c r="J205">
        <v>1</v>
      </c>
      <c r="K205">
        <v>0</v>
      </c>
      <c r="L205">
        <v>3</v>
      </c>
      <c r="M205">
        <v>3</v>
      </c>
      <c r="N205">
        <v>0</v>
      </c>
      <c r="O205">
        <v>1</v>
      </c>
      <c r="P205" s="8">
        <v>0</v>
      </c>
      <c r="Q205">
        <v>1</v>
      </c>
      <c r="R205">
        <v>1</v>
      </c>
      <c r="S205" s="8">
        <v>0</v>
      </c>
      <c r="T205">
        <v>0</v>
      </c>
      <c r="V205">
        <f t="shared" si="71"/>
        <v>15</v>
      </c>
      <c r="W205">
        <f t="shared" si="72"/>
        <v>6.1601642710472284E-4</v>
      </c>
      <c r="Y205">
        <v>0</v>
      </c>
      <c r="Z205">
        <v>3</v>
      </c>
      <c r="AB205">
        <f t="shared" si="73"/>
        <v>0.91971252566735118</v>
      </c>
      <c r="AC205">
        <f t="shared" si="74"/>
        <v>0.3986336215485799</v>
      </c>
      <c r="AD205">
        <f t="shared" si="75"/>
        <v>-0.91971252566735129</v>
      </c>
      <c r="AF205">
        <f t="shared" si="76"/>
        <v>4.082953509571559</v>
      </c>
      <c r="AG205">
        <f t="shared" si="77"/>
        <v>1.4769702687176665</v>
      </c>
      <c r="AH205">
        <f t="shared" si="78"/>
        <v>0.22832841523936415</v>
      </c>
      <c r="AI205">
        <f t="shared" si="79"/>
        <v>-1.4769702687176665</v>
      </c>
      <c r="AJ205">
        <f t="shared" si="80"/>
        <v>-0.55725774305031517</v>
      </c>
      <c r="AK205">
        <f t="shared" si="81"/>
        <v>1.4769702687176665</v>
      </c>
      <c r="BL205" t="s">
        <v>1038</v>
      </c>
    </row>
    <row r="206" spans="1:64" x14ac:dyDescent="0.25">
      <c r="A206" s="20" t="s">
        <v>249</v>
      </c>
      <c r="B206">
        <v>2</v>
      </c>
      <c r="C206" s="8">
        <v>1</v>
      </c>
      <c r="D206">
        <v>1</v>
      </c>
      <c r="E206">
        <v>0</v>
      </c>
      <c r="F206" s="8">
        <v>1</v>
      </c>
      <c r="G206">
        <v>0</v>
      </c>
      <c r="H206">
        <v>0</v>
      </c>
      <c r="I206" s="8">
        <v>0</v>
      </c>
      <c r="J206">
        <v>0</v>
      </c>
      <c r="K206">
        <v>0</v>
      </c>
      <c r="L206">
        <v>0</v>
      </c>
      <c r="M206">
        <v>0</v>
      </c>
      <c r="N206">
        <v>1</v>
      </c>
      <c r="O206">
        <v>0</v>
      </c>
      <c r="P206" s="8">
        <v>0</v>
      </c>
      <c r="Q206">
        <v>0</v>
      </c>
      <c r="R206">
        <v>0</v>
      </c>
      <c r="S206" s="8">
        <v>1</v>
      </c>
      <c r="T206">
        <v>0</v>
      </c>
      <c r="V206">
        <f t="shared" si="71"/>
        <v>5</v>
      </c>
      <c r="W206">
        <f t="shared" si="72"/>
        <v>2.0533880903490759E-4</v>
      </c>
      <c r="Y206">
        <v>2</v>
      </c>
      <c r="Z206">
        <v>0</v>
      </c>
      <c r="AB206">
        <f t="shared" si="73"/>
        <v>0.30657084188911704</v>
      </c>
      <c r="AC206">
        <f t="shared" si="74"/>
        <v>3.4585150701202272E-2</v>
      </c>
      <c r="AD206">
        <f t="shared" si="75"/>
        <v>-3.3643308595239523</v>
      </c>
      <c r="AF206">
        <f t="shared" si="76"/>
        <v>0</v>
      </c>
      <c r="AG206">
        <f t="shared" si="77"/>
        <v>0.25256326665047441</v>
      </c>
      <c r="AH206">
        <f t="shared" si="78"/>
        <v>2.4775563643504687E-2</v>
      </c>
      <c r="AI206">
        <f t="shared" si="79"/>
        <v>-3.6978974485302345</v>
      </c>
      <c r="AJ206">
        <f t="shared" si="80"/>
        <v>-0.33356658900628222</v>
      </c>
      <c r="AK206" t="str">
        <f t="shared" si="81"/>
        <v/>
      </c>
      <c r="BL206" t="s">
        <v>1039</v>
      </c>
    </row>
    <row r="207" spans="1:64" x14ac:dyDescent="0.25">
      <c r="A207" s="20" t="s">
        <v>250</v>
      </c>
      <c r="B207">
        <v>2</v>
      </c>
      <c r="C207" s="8">
        <v>0</v>
      </c>
      <c r="D207">
        <v>1</v>
      </c>
      <c r="E207">
        <v>0</v>
      </c>
      <c r="F207" s="8">
        <v>1</v>
      </c>
      <c r="G207">
        <v>0</v>
      </c>
      <c r="H207">
        <v>0</v>
      </c>
      <c r="I207" s="8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 s="8">
        <v>0</v>
      </c>
      <c r="Q207">
        <v>0</v>
      </c>
      <c r="R207">
        <v>0</v>
      </c>
      <c r="S207" s="8">
        <v>0</v>
      </c>
      <c r="T207">
        <v>1</v>
      </c>
      <c r="V207">
        <f t="shared" si="71"/>
        <v>3</v>
      </c>
      <c r="W207">
        <f t="shared" si="72"/>
        <v>1.2320328542094456E-4</v>
      </c>
      <c r="Y207">
        <v>2</v>
      </c>
      <c r="Z207">
        <v>0</v>
      </c>
      <c r="AB207">
        <f t="shared" si="73"/>
        <v>0.18394250513347024</v>
      </c>
      <c r="AC207">
        <f t="shared" si="74"/>
        <v>1.4075018785297088E-2</v>
      </c>
      <c r="AD207">
        <f t="shared" si="75"/>
        <v>-4.2633537703002871</v>
      </c>
      <c r="AF207">
        <f t="shared" si="76"/>
        <v>0</v>
      </c>
      <c r="AG207">
        <f t="shared" si="77"/>
        <v>0.15153795999028466</v>
      </c>
      <c r="AH207">
        <f t="shared" si="78"/>
        <v>9.8673555509739067E-3</v>
      </c>
      <c r="AI207">
        <f t="shared" si="79"/>
        <v>-4.6185233894020259</v>
      </c>
      <c r="AJ207">
        <f t="shared" si="80"/>
        <v>-0.35516961910173883</v>
      </c>
      <c r="AK207" t="str">
        <f t="shared" si="81"/>
        <v/>
      </c>
      <c r="BL207" t="s">
        <v>1040</v>
      </c>
    </row>
    <row r="208" spans="1:64" x14ac:dyDescent="0.25">
      <c r="A208" s="20" t="s">
        <v>251</v>
      </c>
      <c r="B208">
        <v>0</v>
      </c>
      <c r="C208" s="8">
        <v>0</v>
      </c>
      <c r="D208">
        <v>0</v>
      </c>
      <c r="E208">
        <v>0</v>
      </c>
      <c r="F208" s="8">
        <v>0</v>
      </c>
      <c r="G208">
        <v>0</v>
      </c>
      <c r="H208">
        <v>0</v>
      </c>
      <c r="I208" s="8">
        <v>0</v>
      </c>
      <c r="J208">
        <v>0</v>
      </c>
      <c r="K208">
        <v>1</v>
      </c>
      <c r="L208">
        <v>0</v>
      </c>
      <c r="M208">
        <v>0</v>
      </c>
      <c r="N208">
        <v>0</v>
      </c>
      <c r="O208">
        <v>0</v>
      </c>
      <c r="P208" s="8">
        <v>0</v>
      </c>
      <c r="Q208">
        <v>0</v>
      </c>
      <c r="R208">
        <v>0</v>
      </c>
      <c r="S208" s="8">
        <v>3</v>
      </c>
      <c r="T208">
        <v>3</v>
      </c>
      <c r="V208">
        <f t="shared" si="71"/>
        <v>7</v>
      </c>
      <c r="W208">
        <f t="shared" si="72"/>
        <v>2.8747433264887065E-4</v>
      </c>
      <c r="Y208">
        <v>0</v>
      </c>
      <c r="Z208">
        <v>0</v>
      </c>
      <c r="AB208">
        <f t="shared" si="73"/>
        <v>0.42919917864476387</v>
      </c>
      <c r="AC208">
        <f t="shared" si="74"/>
        <v>0.65103024494440764</v>
      </c>
      <c r="AD208">
        <f t="shared" si="75"/>
        <v>-0.42919917864476392</v>
      </c>
      <c r="AF208">
        <f t="shared" si="76"/>
        <v>0</v>
      </c>
      <c r="AG208">
        <f t="shared" si="77"/>
        <v>0.35358857331066423</v>
      </c>
      <c r="AH208">
        <f t="shared" si="78"/>
        <v>0.70216379686155028</v>
      </c>
      <c r="AI208">
        <f t="shared" si="79"/>
        <v>-0.35358857331066418</v>
      </c>
      <c r="AJ208">
        <f t="shared" si="80"/>
        <v>7.5610605334099745E-2</v>
      </c>
      <c r="AK208" t="str">
        <f t="shared" si="81"/>
        <v/>
      </c>
      <c r="BL208" t="s">
        <v>1041</v>
      </c>
    </row>
    <row r="209" spans="1:64" x14ac:dyDescent="0.25">
      <c r="A209" s="20" t="s">
        <v>252</v>
      </c>
      <c r="B209">
        <v>0</v>
      </c>
      <c r="C209" s="8">
        <v>0</v>
      </c>
      <c r="D209">
        <v>0</v>
      </c>
      <c r="E209">
        <v>0</v>
      </c>
      <c r="F209" s="8">
        <v>0</v>
      </c>
      <c r="G209">
        <v>0</v>
      </c>
      <c r="H209">
        <v>0</v>
      </c>
      <c r="I209" s="8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 s="8">
        <v>0</v>
      </c>
      <c r="Q209">
        <v>0</v>
      </c>
      <c r="R209">
        <v>2</v>
      </c>
      <c r="S209" s="8">
        <v>5</v>
      </c>
      <c r="T209">
        <v>2</v>
      </c>
      <c r="V209">
        <f t="shared" si="71"/>
        <v>9</v>
      </c>
      <c r="W209">
        <f t="shared" si="72"/>
        <v>3.6960985626283366E-4</v>
      </c>
      <c r="Y209">
        <v>0</v>
      </c>
      <c r="Z209">
        <v>0</v>
      </c>
      <c r="AB209">
        <f t="shared" si="73"/>
        <v>0.55182751540041064</v>
      </c>
      <c r="AC209">
        <f t="shared" si="74"/>
        <v>0.57589638858221803</v>
      </c>
      <c r="AD209">
        <f t="shared" si="75"/>
        <v>-0.55182751540041064</v>
      </c>
      <c r="AF209">
        <f t="shared" si="76"/>
        <v>0</v>
      </c>
      <c r="AG209">
        <f t="shared" si="77"/>
        <v>0.45461387997085395</v>
      </c>
      <c r="AH209">
        <f t="shared" si="78"/>
        <v>0.63469298831669574</v>
      </c>
      <c r="AI209">
        <f t="shared" si="79"/>
        <v>-0.45461387997085401</v>
      </c>
      <c r="AJ209">
        <f t="shared" si="80"/>
        <v>9.7213635429556633E-2</v>
      </c>
      <c r="AK209" t="str">
        <f t="shared" si="81"/>
        <v/>
      </c>
      <c r="BL209" t="s">
        <v>1042</v>
      </c>
    </row>
    <row r="210" spans="1:64" x14ac:dyDescent="0.25">
      <c r="A210" s="20" t="s">
        <v>253</v>
      </c>
      <c r="B210">
        <v>2</v>
      </c>
      <c r="C210" s="8">
        <v>1</v>
      </c>
      <c r="D210">
        <v>0</v>
      </c>
      <c r="E210">
        <v>0</v>
      </c>
      <c r="F210" s="8">
        <v>0</v>
      </c>
      <c r="G210">
        <v>0</v>
      </c>
      <c r="H210">
        <v>0</v>
      </c>
      <c r="I210" s="8">
        <v>0</v>
      </c>
      <c r="J210">
        <v>0</v>
      </c>
      <c r="K210">
        <v>1</v>
      </c>
      <c r="L210">
        <v>0</v>
      </c>
      <c r="M210">
        <v>0</v>
      </c>
      <c r="N210">
        <v>1</v>
      </c>
      <c r="O210">
        <v>0</v>
      </c>
      <c r="P210" s="8">
        <v>0</v>
      </c>
      <c r="Q210">
        <v>0</v>
      </c>
      <c r="R210">
        <v>0</v>
      </c>
      <c r="S210" s="8">
        <v>4</v>
      </c>
      <c r="T210">
        <v>2</v>
      </c>
      <c r="V210">
        <f t="shared" si="71"/>
        <v>9</v>
      </c>
      <c r="W210">
        <f t="shared" si="72"/>
        <v>3.6960985626283366E-4</v>
      </c>
      <c r="Y210">
        <v>2</v>
      </c>
      <c r="Z210">
        <v>0</v>
      </c>
      <c r="AB210">
        <f t="shared" si="73"/>
        <v>0.55182751540041064</v>
      </c>
      <c r="AC210">
        <f t="shared" si="74"/>
        <v>8.7684143201596454E-2</v>
      </c>
      <c r="AD210">
        <f t="shared" si="75"/>
        <v>-2.4340142032310084</v>
      </c>
      <c r="AF210">
        <f t="shared" si="76"/>
        <v>0</v>
      </c>
      <c r="AG210">
        <f t="shared" si="77"/>
        <v>0.45461387997085395</v>
      </c>
      <c r="AH210">
        <f t="shared" si="78"/>
        <v>6.5587199473708738E-2</v>
      </c>
      <c r="AI210">
        <f t="shared" si="79"/>
        <v>-2.724374732046376</v>
      </c>
      <c r="AJ210">
        <f t="shared" si="80"/>
        <v>-0.29036052881536767</v>
      </c>
      <c r="AK210" t="str">
        <f t="shared" si="81"/>
        <v/>
      </c>
      <c r="BL210" t="s">
        <v>1043</v>
      </c>
    </row>
    <row r="211" spans="1:64" x14ac:dyDescent="0.25">
      <c r="A211" s="20" t="s">
        <v>254</v>
      </c>
      <c r="B211">
        <v>0</v>
      </c>
      <c r="C211" s="8">
        <v>0</v>
      </c>
      <c r="D211">
        <v>0</v>
      </c>
      <c r="E211">
        <v>0</v>
      </c>
      <c r="F211" s="8">
        <v>0</v>
      </c>
      <c r="G211">
        <v>0</v>
      </c>
      <c r="H211">
        <v>0</v>
      </c>
      <c r="I211" s="8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 s="8">
        <v>0</v>
      </c>
      <c r="Q211">
        <v>0</v>
      </c>
      <c r="R211">
        <v>1</v>
      </c>
      <c r="S211" s="8">
        <v>3</v>
      </c>
      <c r="T211">
        <v>1</v>
      </c>
      <c r="V211">
        <f t="shared" si="71"/>
        <v>5</v>
      </c>
      <c r="W211">
        <f t="shared" si="72"/>
        <v>2.0533880903490759E-4</v>
      </c>
      <c r="Y211">
        <v>0</v>
      </c>
      <c r="Z211">
        <v>0</v>
      </c>
      <c r="AB211">
        <f t="shared" si="73"/>
        <v>0.30657084188911704</v>
      </c>
      <c r="AC211">
        <f t="shared" si="74"/>
        <v>0.73596637908394491</v>
      </c>
      <c r="AD211">
        <f t="shared" si="75"/>
        <v>-0.30657084188911699</v>
      </c>
      <c r="AF211">
        <f t="shared" si="76"/>
        <v>0</v>
      </c>
      <c r="AG211">
        <f t="shared" si="77"/>
        <v>0.25256326665047441</v>
      </c>
      <c r="AH211">
        <f t="shared" si="78"/>
        <v>0.77680706530354315</v>
      </c>
      <c r="AI211">
        <f t="shared" si="79"/>
        <v>-0.25256326665047441</v>
      </c>
      <c r="AJ211">
        <f t="shared" si="80"/>
        <v>5.400757523864258E-2</v>
      </c>
      <c r="AK211" t="str">
        <f t="shared" si="81"/>
        <v/>
      </c>
      <c r="BL211" t="s">
        <v>1044</v>
      </c>
    </row>
    <row r="212" spans="1:64" x14ac:dyDescent="0.25">
      <c r="A212" s="20" t="s">
        <v>255</v>
      </c>
      <c r="B212">
        <v>0</v>
      </c>
      <c r="C212" s="8">
        <v>1</v>
      </c>
      <c r="D212">
        <v>0</v>
      </c>
      <c r="E212">
        <v>0</v>
      </c>
      <c r="F212" s="8">
        <v>0</v>
      </c>
      <c r="G212">
        <v>0</v>
      </c>
      <c r="H212">
        <v>0</v>
      </c>
      <c r="I212" s="8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 s="8">
        <v>0</v>
      </c>
      <c r="Q212">
        <v>1</v>
      </c>
      <c r="R212">
        <v>0</v>
      </c>
      <c r="S212" s="8">
        <v>1</v>
      </c>
      <c r="T212">
        <v>6</v>
      </c>
      <c r="V212">
        <f t="shared" si="71"/>
        <v>9</v>
      </c>
      <c r="W212">
        <f t="shared" si="72"/>
        <v>3.6960985626283366E-4</v>
      </c>
      <c r="Y212">
        <v>0</v>
      </c>
      <c r="Z212">
        <v>0</v>
      </c>
      <c r="AB212">
        <f t="shared" si="73"/>
        <v>0.55182751540041064</v>
      </c>
      <c r="AC212">
        <f t="shared" si="74"/>
        <v>0.57589638858221803</v>
      </c>
      <c r="AD212">
        <f t="shared" si="75"/>
        <v>-0.55182751540041064</v>
      </c>
      <c r="AF212">
        <f t="shared" si="76"/>
        <v>0</v>
      </c>
      <c r="AG212">
        <f t="shared" si="77"/>
        <v>0.45461387997085395</v>
      </c>
      <c r="AH212">
        <f t="shared" si="78"/>
        <v>0.63469298831669574</v>
      </c>
      <c r="AI212">
        <f t="shared" si="79"/>
        <v>-0.45461387997085401</v>
      </c>
      <c r="AJ212">
        <f t="shared" si="80"/>
        <v>9.7213635429556633E-2</v>
      </c>
      <c r="AK212" t="str">
        <f t="shared" si="81"/>
        <v/>
      </c>
      <c r="BL212" t="s">
        <v>1045</v>
      </c>
    </row>
    <row r="213" spans="1:64" x14ac:dyDescent="0.25">
      <c r="A213" s="20" t="s">
        <v>256</v>
      </c>
      <c r="B213">
        <v>1</v>
      </c>
      <c r="C213" s="8">
        <v>0</v>
      </c>
      <c r="D213">
        <v>0</v>
      </c>
      <c r="E213">
        <v>1</v>
      </c>
      <c r="F213" s="8">
        <v>1</v>
      </c>
      <c r="G213">
        <v>0</v>
      </c>
      <c r="H213">
        <v>0</v>
      </c>
      <c r="I213" s="8">
        <v>0</v>
      </c>
      <c r="J213">
        <v>0</v>
      </c>
      <c r="K213">
        <v>0</v>
      </c>
      <c r="L213">
        <v>2</v>
      </c>
      <c r="M213">
        <v>1</v>
      </c>
      <c r="N213">
        <v>0</v>
      </c>
      <c r="O213">
        <v>0</v>
      </c>
      <c r="P213" s="8">
        <v>0</v>
      </c>
      <c r="Q213">
        <v>0</v>
      </c>
      <c r="R213">
        <v>0</v>
      </c>
      <c r="S213" s="8">
        <v>0</v>
      </c>
      <c r="T213">
        <v>1</v>
      </c>
      <c r="V213">
        <f t="shared" si="71"/>
        <v>6</v>
      </c>
      <c r="W213">
        <f t="shared" si="72"/>
        <v>2.4640657084188912E-4</v>
      </c>
      <c r="Y213">
        <v>1</v>
      </c>
      <c r="Z213">
        <v>2</v>
      </c>
      <c r="AB213">
        <f t="shared" si="73"/>
        <v>0.36788501026694048</v>
      </c>
      <c r="AC213">
        <f t="shared" si="74"/>
        <v>0.25464881680745299</v>
      </c>
      <c r="AD213">
        <f t="shared" si="75"/>
        <v>-1.3678698720104308</v>
      </c>
      <c r="AF213">
        <f t="shared" si="76"/>
        <v>2.7219690063810393</v>
      </c>
      <c r="AG213">
        <f t="shared" si="77"/>
        <v>0.78259623249139798</v>
      </c>
      <c r="AH213">
        <f t="shared" si="78"/>
        <v>0.35781663526238844</v>
      </c>
      <c r="AI213">
        <f t="shared" si="79"/>
        <v>-1.0277346158010698</v>
      </c>
      <c r="AJ213">
        <f t="shared" si="80"/>
        <v>0.34013525620936091</v>
      </c>
      <c r="AK213" t="str">
        <f t="shared" si="81"/>
        <v/>
      </c>
      <c r="BL213" t="s">
        <v>1046</v>
      </c>
    </row>
    <row r="214" spans="1:64" x14ac:dyDescent="0.25">
      <c r="A214" s="20" t="s">
        <v>257</v>
      </c>
      <c r="B214">
        <v>0</v>
      </c>
      <c r="C214" s="8">
        <v>0</v>
      </c>
      <c r="D214">
        <v>2</v>
      </c>
      <c r="E214">
        <v>0</v>
      </c>
      <c r="F214" s="8">
        <v>1</v>
      </c>
      <c r="G214">
        <v>0</v>
      </c>
      <c r="H214">
        <v>2</v>
      </c>
      <c r="I214" s="8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1</v>
      </c>
      <c r="P214" s="8">
        <v>0</v>
      </c>
      <c r="Q214">
        <v>1</v>
      </c>
      <c r="R214">
        <v>0</v>
      </c>
      <c r="S214" s="8">
        <v>0</v>
      </c>
      <c r="T214">
        <v>0</v>
      </c>
      <c r="V214">
        <f t="shared" si="71"/>
        <v>7</v>
      </c>
      <c r="W214">
        <f t="shared" si="72"/>
        <v>2.8747433264887065E-4</v>
      </c>
      <c r="Y214">
        <v>0</v>
      </c>
      <c r="Z214">
        <v>0</v>
      </c>
      <c r="AB214">
        <f t="shared" si="73"/>
        <v>0.42919917864476387</v>
      </c>
      <c r="AC214">
        <f t="shared" si="74"/>
        <v>0.65103024494440764</v>
      </c>
      <c r="AD214">
        <f t="shared" si="75"/>
        <v>-0.42919917864476392</v>
      </c>
      <c r="AF214">
        <f t="shared" si="76"/>
        <v>0</v>
      </c>
      <c r="AG214">
        <f t="shared" si="77"/>
        <v>0.35358857331066423</v>
      </c>
      <c r="AH214">
        <f t="shared" si="78"/>
        <v>0.70216379686155028</v>
      </c>
      <c r="AI214">
        <f t="shared" si="79"/>
        <v>-0.35358857331066418</v>
      </c>
      <c r="AJ214">
        <f t="shared" si="80"/>
        <v>7.5610605334099745E-2</v>
      </c>
      <c r="AK214" t="str">
        <f t="shared" si="81"/>
        <v/>
      </c>
      <c r="BL214" t="s">
        <v>1047</v>
      </c>
    </row>
    <row r="215" spans="1:64" x14ac:dyDescent="0.25">
      <c r="A215" s="20" t="s">
        <v>258</v>
      </c>
      <c r="B215">
        <v>0</v>
      </c>
      <c r="C215" s="8">
        <v>0</v>
      </c>
      <c r="D215">
        <v>1</v>
      </c>
      <c r="E215">
        <v>0</v>
      </c>
      <c r="F215" s="8">
        <v>0</v>
      </c>
      <c r="G215">
        <v>1</v>
      </c>
      <c r="H215">
        <v>0</v>
      </c>
      <c r="I215" s="8">
        <v>0</v>
      </c>
      <c r="J215">
        <v>0</v>
      </c>
      <c r="K215">
        <v>0</v>
      </c>
      <c r="L215">
        <v>1</v>
      </c>
      <c r="M215">
        <v>0</v>
      </c>
      <c r="N215">
        <v>0</v>
      </c>
      <c r="O215">
        <v>0</v>
      </c>
      <c r="P215" s="8">
        <v>0</v>
      </c>
      <c r="Q215">
        <v>1</v>
      </c>
      <c r="R215">
        <v>0</v>
      </c>
      <c r="S215" s="8">
        <v>2</v>
      </c>
      <c r="T215">
        <v>1</v>
      </c>
      <c r="V215">
        <f t="shared" si="71"/>
        <v>7</v>
      </c>
      <c r="W215">
        <f t="shared" si="72"/>
        <v>2.8747433264887065E-4</v>
      </c>
      <c r="Y215">
        <v>0</v>
      </c>
      <c r="Z215">
        <v>1</v>
      </c>
      <c r="AB215">
        <f t="shared" si="73"/>
        <v>0.42919917864476387</v>
      </c>
      <c r="AC215">
        <f t="shared" si="74"/>
        <v>0.65103024494440764</v>
      </c>
      <c r="AD215">
        <f t="shared" si="75"/>
        <v>-0.42919917864476392</v>
      </c>
      <c r="AF215">
        <f t="shared" si="76"/>
        <v>1.3609845031905197</v>
      </c>
      <c r="AG215">
        <f t="shared" si="77"/>
        <v>0.59334872956607854</v>
      </c>
      <c r="AH215">
        <f t="shared" si="78"/>
        <v>0.55247409721056084</v>
      </c>
      <c r="AI215">
        <f t="shared" si="79"/>
        <v>-0.59334872956607854</v>
      </c>
      <c r="AJ215">
        <f t="shared" si="80"/>
        <v>-0.16414955092131461</v>
      </c>
      <c r="AK215" t="str">
        <f t="shared" si="81"/>
        <v/>
      </c>
      <c r="BL215" t="s">
        <v>1048</v>
      </c>
    </row>
    <row r="216" spans="1:64" x14ac:dyDescent="0.25">
      <c r="A216" s="20" t="s">
        <v>259</v>
      </c>
      <c r="B216">
        <v>1</v>
      </c>
      <c r="C216" s="8">
        <v>0</v>
      </c>
      <c r="D216">
        <v>1</v>
      </c>
      <c r="E216">
        <v>0</v>
      </c>
      <c r="F216" s="8">
        <v>1</v>
      </c>
      <c r="G216">
        <v>0</v>
      </c>
      <c r="H216">
        <v>0</v>
      </c>
      <c r="I216" s="8">
        <v>0</v>
      </c>
      <c r="J216">
        <v>0</v>
      </c>
      <c r="K216">
        <v>0</v>
      </c>
      <c r="L216">
        <v>1</v>
      </c>
      <c r="M216">
        <v>0</v>
      </c>
      <c r="N216">
        <v>1</v>
      </c>
      <c r="O216">
        <v>0</v>
      </c>
      <c r="P216" s="8">
        <v>0</v>
      </c>
      <c r="Q216">
        <v>0</v>
      </c>
      <c r="R216">
        <v>0</v>
      </c>
      <c r="S216" s="8">
        <v>1</v>
      </c>
      <c r="T216">
        <v>3</v>
      </c>
      <c r="V216">
        <f t="shared" si="71"/>
        <v>8</v>
      </c>
      <c r="W216">
        <f t="shared" si="72"/>
        <v>3.2854209445585213E-4</v>
      </c>
      <c r="Y216">
        <v>1</v>
      </c>
      <c r="Z216">
        <v>1</v>
      </c>
      <c r="AB216">
        <f t="shared" si="73"/>
        <v>0.49051334702258725</v>
      </c>
      <c r="AC216">
        <f t="shared" si="74"/>
        <v>0.30034720116302172</v>
      </c>
      <c r="AD216">
        <f t="shared" si="75"/>
        <v>-1.2028161363142968</v>
      </c>
      <c r="AF216">
        <f t="shared" si="76"/>
        <v>1.3609845031905197</v>
      </c>
      <c r="AG216">
        <f t="shared" si="77"/>
        <v>0.64386138289617345</v>
      </c>
      <c r="AH216">
        <f t="shared" si="78"/>
        <v>0.33819480516119266</v>
      </c>
      <c r="AI216">
        <f t="shared" si="79"/>
        <v>-1.0841332028923016</v>
      </c>
      <c r="AJ216">
        <f t="shared" si="80"/>
        <v>0.11868293342199521</v>
      </c>
      <c r="AK216" t="str">
        <f t="shared" si="81"/>
        <v/>
      </c>
      <c r="BL216" t="s">
        <v>1049</v>
      </c>
    </row>
    <row r="217" spans="1:64" x14ac:dyDescent="0.25">
      <c r="A217" s="20" t="s">
        <v>260</v>
      </c>
      <c r="B217">
        <v>0</v>
      </c>
      <c r="C217" s="8">
        <v>2</v>
      </c>
      <c r="D217">
        <v>2</v>
      </c>
      <c r="E217">
        <v>0</v>
      </c>
      <c r="F217" s="8">
        <v>1</v>
      </c>
      <c r="G217">
        <v>0</v>
      </c>
      <c r="H217">
        <v>1</v>
      </c>
      <c r="I217" s="8">
        <v>0</v>
      </c>
      <c r="J217">
        <v>1</v>
      </c>
      <c r="K217">
        <v>0</v>
      </c>
      <c r="L217">
        <v>0</v>
      </c>
      <c r="M217">
        <v>0</v>
      </c>
      <c r="N217">
        <v>1</v>
      </c>
      <c r="O217">
        <v>0</v>
      </c>
      <c r="P217" s="8">
        <v>4</v>
      </c>
      <c r="Q217">
        <v>3</v>
      </c>
      <c r="R217">
        <v>0</v>
      </c>
      <c r="S217" s="8">
        <v>7</v>
      </c>
      <c r="T217">
        <v>3</v>
      </c>
      <c r="V217">
        <f t="shared" si="71"/>
        <v>25</v>
      </c>
      <c r="W217">
        <f t="shared" si="72"/>
        <v>1.026694045174538E-3</v>
      </c>
      <c r="Y217">
        <v>0</v>
      </c>
      <c r="Z217">
        <v>0</v>
      </c>
      <c r="AB217">
        <f t="shared" si="73"/>
        <v>1.5328542094455853</v>
      </c>
      <c r="AC217">
        <f t="shared" si="74"/>
        <v>0.21591851033566195</v>
      </c>
      <c r="AD217">
        <f t="shared" si="75"/>
        <v>-1.5328542094455853</v>
      </c>
      <c r="AF217">
        <f t="shared" si="76"/>
        <v>0</v>
      </c>
      <c r="AG217">
        <f t="shared" si="77"/>
        <v>1.2628163332523721</v>
      </c>
      <c r="AH217">
        <f t="shared" si="78"/>
        <v>0.28285628611144958</v>
      </c>
      <c r="AI217">
        <f t="shared" si="79"/>
        <v>-1.2628163332523721</v>
      </c>
      <c r="AJ217">
        <f t="shared" si="80"/>
        <v>0.27003787619321318</v>
      </c>
      <c r="AK217">
        <f t="shared" si="81"/>
        <v>1.2628163332523721</v>
      </c>
      <c r="BL217" t="s">
        <v>1050</v>
      </c>
    </row>
    <row r="218" spans="1:64" x14ac:dyDescent="0.25">
      <c r="A218" s="20" t="s">
        <v>261</v>
      </c>
      <c r="B218">
        <v>23</v>
      </c>
      <c r="C218" s="8">
        <v>35</v>
      </c>
      <c r="D218">
        <v>59</v>
      </c>
      <c r="E218">
        <v>4</v>
      </c>
      <c r="F218" s="8">
        <v>20</v>
      </c>
      <c r="G218">
        <v>14</v>
      </c>
      <c r="H218">
        <v>28</v>
      </c>
      <c r="I218" s="8">
        <v>2</v>
      </c>
      <c r="J218">
        <v>6</v>
      </c>
      <c r="K218">
        <v>6</v>
      </c>
      <c r="L218">
        <v>13</v>
      </c>
      <c r="M218">
        <v>16</v>
      </c>
      <c r="N218">
        <v>22</v>
      </c>
      <c r="O218">
        <v>10</v>
      </c>
      <c r="P218" s="8">
        <v>47</v>
      </c>
      <c r="Q218">
        <v>34</v>
      </c>
      <c r="R218">
        <v>30</v>
      </c>
      <c r="S218" s="8">
        <v>95</v>
      </c>
      <c r="T218">
        <v>176</v>
      </c>
      <c r="V218">
        <f t="shared" si="71"/>
        <v>617</v>
      </c>
      <c r="W218">
        <f t="shared" si="72"/>
        <v>2.5338809034907598E-2</v>
      </c>
      <c r="Y218">
        <v>23</v>
      </c>
      <c r="Z218">
        <v>13</v>
      </c>
      <c r="AB218">
        <f t="shared" si="73"/>
        <v>37.830841889117046</v>
      </c>
      <c r="AC218">
        <f>EXP(-AB218/2)*(AB218/2)^(Y218/2)/FACT(Y218/2)</f>
        <v>7.368268855138628E-2</v>
      </c>
      <c r="AD218">
        <f t="shared" si="75"/>
        <v>-2.6079873981325958</v>
      </c>
      <c r="AF218">
        <f t="shared" si="76"/>
        <v>17.692798541476755</v>
      </c>
      <c r="AG218">
        <f t="shared" si="77"/>
        <v>34.283189135988934</v>
      </c>
      <c r="AH218">
        <f>EXP(-AG218/2)*(AG218/2)^(Y218/2)/FACT(Y218/2)</f>
        <v>0.13993726072344764</v>
      </c>
      <c r="AI218">
        <f t="shared" si="79"/>
        <v>-1.9665610945061964</v>
      </c>
      <c r="AJ218">
        <f t="shared" si="80"/>
        <v>0.64142630362639941</v>
      </c>
      <c r="AK218">
        <f t="shared" si="81"/>
        <v>3.7134922475708096</v>
      </c>
      <c r="BL218" t="s">
        <v>1051</v>
      </c>
    </row>
    <row r="219" spans="1:64" x14ac:dyDescent="0.25">
      <c r="A219" s="20" t="s">
        <v>262</v>
      </c>
      <c r="B219">
        <v>0</v>
      </c>
      <c r="C219" s="8">
        <v>0</v>
      </c>
      <c r="D219">
        <v>0</v>
      </c>
      <c r="E219">
        <v>0</v>
      </c>
      <c r="F219" s="8">
        <v>0</v>
      </c>
      <c r="G219">
        <v>0</v>
      </c>
      <c r="H219">
        <v>0</v>
      </c>
      <c r="I219" s="8">
        <v>0</v>
      </c>
      <c r="J219">
        <v>0</v>
      </c>
      <c r="K219">
        <v>0</v>
      </c>
      <c r="L219">
        <v>0</v>
      </c>
      <c r="M219">
        <v>0</v>
      </c>
      <c r="N219">
        <v>1</v>
      </c>
      <c r="O219">
        <v>0</v>
      </c>
      <c r="P219" s="8">
        <v>1</v>
      </c>
      <c r="Q219">
        <v>1</v>
      </c>
      <c r="R219">
        <v>0</v>
      </c>
      <c r="S219" s="8">
        <v>4</v>
      </c>
      <c r="T219">
        <v>0</v>
      </c>
      <c r="V219">
        <f t="shared" si="71"/>
        <v>7</v>
      </c>
      <c r="W219">
        <f t="shared" si="72"/>
        <v>2.8747433264887065E-4</v>
      </c>
      <c r="Y219">
        <v>0</v>
      </c>
      <c r="Z219">
        <v>0</v>
      </c>
      <c r="AB219">
        <f t="shared" si="73"/>
        <v>0.42919917864476387</v>
      </c>
      <c r="AC219">
        <f t="shared" ref="AC219:AC282" si="82">EXP(-AB219)*(AB219)^Y219/FACT(Y219)</f>
        <v>0.65103024494440764</v>
      </c>
      <c r="AD219">
        <f t="shared" si="75"/>
        <v>-0.42919917864476392</v>
      </c>
      <c r="AF219">
        <f t="shared" si="76"/>
        <v>0</v>
      </c>
      <c r="AG219">
        <f t="shared" si="77"/>
        <v>0.35358857331066423</v>
      </c>
      <c r="AH219">
        <f t="shared" ref="AH219:AH282" si="83">EXP(-AG219)*(AG219)^Y219/FACT(Y219)</f>
        <v>0.70216379686155028</v>
      </c>
      <c r="AI219">
        <f t="shared" si="79"/>
        <v>-0.35358857331066418</v>
      </c>
      <c r="AJ219">
        <f t="shared" si="80"/>
        <v>7.5610605334099745E-2</v>
      </c>
      <c r="AK219" t="str">
        <f t="shared" si="81"/>
        <v/>
      </c>
      <c r="BL219" t="s">
        <v>1052</v>
      </c>
    </row>
    <row r="220" spans="1:64" x14ac:dyDescent="0.25">
      <c r="A220" s="20" t="s">
        <v>263</v>
      </c>
      <c r="B220">
        <v>0</v>
      </c>
      <c r="C220" s="8">
        <v>0</v>
      </c>
      <c r="D220">
        <v>1</v>
      </c>
      <c r="E220">
        <v>0</v>
      </c>
      <c r="F220" s="8">
        <v>0</v>
      </c>
      <c r="G220">
        <v>0</v>
      </c>
      <c r="H220">
        <v>1</v>
      </c>
      <c r="I220" s="8">
        <v>0</v>
      </c>
      <c r="J220">
        <v>0</v>
      </c>
      <c r="K220">
        <v>0</v>
      </c>
      <c r="L220">
        <v>1</v>
      </c>
      <c r="M220">
        <v>1</v>
      </c>
      <c r="N220">
        <v>0</v>
      </c>
      <c r="O220">
        <v>0</v>
      </c>
      <c r="P220" s="8">
        <v>1</v>
      </c>
      <c r="Q220">
        <v>0</v>
      </c>
      <c r="R220">
        <v>0</v>
      </c>
      <c r="S220" s="8">
        <v>1</v>
      </c>
      <c r="T220">
        <v>2</v>
      </c>
      <c r="V220">
        <f t="shared" si="71"/>
        <v>8</v>
      </c>
      <c r="W220">
        <f t="shared" si="72"/>
        <v>3.2854209445585213E-4</v>
      </c>
      <c r="Y220">
        <v>0</v>
      </c>
      <c r="Z220">
        <v>1</v>
      </c>
      <c r="AB220">
        <f t="shared" si="73"/>
        <v>0.49051334702258725</v>
      </c>
      <c r="AC220">
        <f t="shared" si="82"/>
        <v>0.61231198495642825</v>
      </c>
      <c r="AD220">
        <f t="shared" si="75"/>
        <v>-0.4905133470225872</v>
      </c>
      <c r="AF220">
        <f t="shared" si="76"/>
        <v>1.3609845031905197</v>
      </c>
      <c r="AG220">
        <f t="shared" si="77"/>
        <v>0.64386138289617345</v>
      </c>
      <c r="AH220">
        <f t="shared" si="83"/>
        <v>0.52526027207898041</v>
      </c>
      <c r="AI220">
        <f t="shared" si="79"/>
        <v>-0.64386138289617334</v>
      </c>
      <c r="AJ220">
        <f t="shared" si="80"/>
        <v>-0.15334803587358614</v>
      </c>
      <c r="AK220" t="str">
        <f t="shared" si="81"/>
        <v/>
      </c>
      <c r="BL220" t="s">
        <v>1053</v>
      </c>
    </row>
    <row r="221" spans="1:64" x14ac:dyDescent="0.25">
      <c r="A221" s="20" t="s">
        <v>264</v>
      </c>
      <c r="B221">
        <v>3</v>
      </c>
      <c r="C221" s="8">
        <v>0</v>
      </c>
      <c r="D221">
        <v>0</v>
      </c>
      <c r="E221">
        <v>0</v>
      </c>
      <c r="F221" s="8">
        <v>0</v>
      </c>
      <c r="G221">
        <v>0</v>
      </c>
      <c r="H221">
        <v>1</v>
      </c>
      <c r="I221" s="8">
        <v>0</v>
      </c>
      <c r="J221">
        <v>0</v>
      </c>
      <c r="K221">
        <v>0</v>
      </c>
      <c r="L221">
        <v>1</v>
      </c>
      <c r="M221">
        <v>0</v>
      </c>
      <c r="N221">
        <v>0</v>
      </c>
      <c r="O221">
        <v>0</v>
      </c>
      <c r="P221" s="8">
        <v>1</v>
      </c>
      <c r="Q221">
        <v>1</v>
      </c>
      <c r="R221">
        <v>0</v>
      </c>
      <c r="S221" s="8">
        <v>1</v>
      </c>
      <c r="T221">
        <v>1</v>
      </c>
      <c r="V221">
        <f t="shared" si="71"/>
        <v>6</v>
      </c>
      <c r="W221">
        <f t="shared" si="72"/>
        <v>2.4640657084188912E-4</v>
      </c>
      <c r="Y221">
        <v>3</v>
      </c>
      <c r="Z221">
        <v>1</v>
      </c>
      <c r="AB221">
        <f t="shared" si="73"/>
        <v>0.36788501026694048</v>
      </c>
      <c r="AC221">
        <f t="shared" si="82"/>
        <v>5.7440021971421522E-3</v>
      </c>
      <c r="AD221">
        <f t="shared" si="75"/>
        <v>-5.1595990647254668</v>
      </c>
      <c r="AF221">
        <f t="shared" si="76"/>
        <v>1.3609845031905197</v>
      </c>
      <c r="AG221">
        <f t="shared" si="77"/>
        <v>0.54283607623598362</v>
      </c>
      <c r="AH221">
        <f t="shared" si="83"/>
        <v>1.5491880740510167E-2</v>
      </c>
      <c r="AI221">
        <f t="shared" si="79"/>
        <v>-4.1674392154931272</v>
      </c>
      <c r="AJ221">
        <f t="shared" si="80"/>
        <v>0.99215984923233957</v>
      </c>
      <c r="AK221" t="str">
        <f t="shared" si="81"/>
        <v/>
      </c>
      <c r="BL221" t="s">
        <v>1054</v>
      </c>
    </row>
    <row r="222" spans="1:64" x14ac:dyDescent="0.25">
      <c r="A222" s="20" t="s">
        <v>265</v>
      </c>
      <c r="B222">
        <v>0</v>
      </c>
      <c r="C222" s="8">
        <v>1</v>
      </c>
      <c r="D222">
        <v>0</v>
      </c>
      <c r="E222">
        <v>0</v>
      </c>
      <c r="F222" s="8">
        <v>0</v>
      </c>
      <c r="G222">
        <v>0</v>
      </c>
      <c r="H222">
        <v>0</v>
      </c>
      <c r="I222" s="8">
        <v>0</v>
      </c>
      <c r="J222">
        <v>0</v>
      </c>
      <c r="K222">
        <v>0</v>
      </c>
      <c r="L222">
        <v>0</v>
      </c>
      <c r="M222">
        <v>1</v>
      </c>
      <c r="N222">
        <v>1</v>
      </c>
      <c r="O222">
        <v>1</v>
      </c>
      <c r="P222" s="8">
        <v>1</v>
      </c>
      <c r="Q222">
        <v>0</v>
      </c>
      <c r="R222">
        <v>0</v>
      </c>
      <c r="S222" s="8">
        <v>1</v>
      </c>
      <c r="T222">
        <v>0</v>
      </c>
      <c r="V222">
        <f t="shared" si="71"/>
        <v>6</v>
      </c>
      <c r="W222">
        <f t="shared" si="72"/>
        <v>2.4640657084188912E-4</v>
      </c>
      <c r="Y222">
        <v>0</v>
      </c>
      <c r="Z222">
        <v>0</v>
      </c>
      <c r="AB222">
        <f t="shared" si="73"/>
        <v>0.36788501026694048</v>
      </c>
      <c r="AC222">
        <f t="shared" si="82"/>
        <v>0.69219677263468182</v>
      </c>
      <c r="AD222">
        <f t="shared" si="75"/>
        <v>-0.36788501026694048</v>
      </c>
      <c r="AF222">
        <f t="shared" si="76"/>
        <v>0</v>
      </c>
      <c r="AG222">
        <f t="shared" si="77"/>
        <v>0.30307591998056932</v>
      </c>
      <c r="AH222">
        <f t="shared" si="83"/>
        <v>0.73854302406996852</v>
      </c>
      <c r="AI222">
        <f t="shared" si="79"/>
        <v>-0.30307591998056926</v>
      </c>
      <c r="AJ222">
        <f t="shared" si="80"/>
        <v>6.4809090286371218E-2</v>
      </c>
      <c r="AK222" t="str">
        <f t="shared" si="81"/>
        <v/>
      </c>
      <c r="BL222" t="s">
        <v>1055</v>
      </c>
    </row>
    <row r="223" spans="1:64" x14ac:dyDescent="0.25">
      <c r="A223" s="20" t="s">
        <v>266</v>
      </c>
      <c r="B223">
        <v>1</v>
      </c>
      <c r="C223" s="8">
        <v>0</v>
      </c>
      <c r="D223">
        <v>0</v>
      </c>
      <c r="E223">
        <v>0</v>
      </c>
      <c r="F223" s="8">
        <v>1</v>
      </c>
      <c r="G223">
        <v>0</v>
      </c>
      <c r="H223">
        <v>0</v>
      </c>
      <c r="I223" s="8">
        <v>0</v>
      </c>
      <c r="J223">
        <v>0</v>
      </c>
      <c r="K223">
        <v>0</v>
      </c>
      <c r="L223">
        <v>1</v>
      </c>
      <c r="M223">
        <v>3</v>
      </c>
      <c r="N223">
        <v>1</v>
      </c>
      <c r="O223">
        <v>1</v>
      </c>
      <c r="P223" s="8">
        <v>0</v>
      </c>
      <c r="Q223">
        <v>0</v>
      </c>
      <c r="R223">
        <v>0</v>
      </c>
      <c r="S223" s="8">
        <v>2</v>
      </c>
      <c r="T223">
        <v>3</v>
      </c>
      <c r="V223">
        <f t="shared" si="71"/>
        <v>12</v>
      </c>
      <c r="W223">
        <f t="shared" si="72"/>
        <v>4.9281314168377825E-4</v>
      </c>
      <c r="Y223">
        <v>1</v>
      </c>
      <c r="Z223">
        <v>1</v>
      </c>
      <c r="AB223">
        <f t="shared" si="73"/>
        <v>0.73577002053388096</v>
      </c>
      <c r="AC223">
        <f t="shared" si="82"/>
        <v>0.35253417829871858</v>
      </c>
      <c r="AD223">
        <f t="shared" si="75"/>
        <v>-1.042607701717426</v>
      </c>
      <c r="AF223">
        <f t="shared" si="76"/>
        <v>1.3609845031905197</v>
      </c>
      <c r="AG223">
        <f t="shared" si="77"/>
        <v>0.845911996216553</v>
      </c>
      <c r="AH223">
        <f t="shared" si="83"/>
        <v>0.36303648345281297</v>
      </c>
      <c r="AI223">
        <f t="shared" si="79"/>
        <v>-1.0132519443879635</v>
      </c>
      <c r="AJ223">
        <f t="shared" si="80"/>
        <v>2.9355757329462495E-2</v>
      </c>
      <c r="AK223" t="str">
        <f t="shared" si="81"/>
        <v/>
      </c>
      <c r="BL223" t="s">
        <v>1056</v>
      </c>
    </row>
    <row r="224" spans="1:64" x14ac:dyDescent="0.25">
      <c r="A224" s="20" t="s">
        <v>267</v>
      </c>
      <c r="B224">
        <v>0</v>
      </c>
      <c r="C224" s="8">
        <v>0</v>
      </c>
      <c r="D224">
        <v>2</v>
      </c>
      <c r="E224">
        <v>0</v>
      </c>
      <c r="F224" s="8">
        <v>0</v>
      </c>
      <c r="G224">
        <v>0</v>
      </c>
      <c r="H224">
        <v>0</v>
      </c>
      <c r="I224" s="8">
        <v>0</v>
      </c>
      <c r="J224">
        <v>1</v>
      </c>
      <c r="K224">
        <v>0</v>
      </c>
      <c r="L224">
        <v>0</v>
      </c>
      <c r="M224">
        <v>0</v>
      </c>
      <c r="N224">
        <v>0</v>
      </c>
      <c r="O224">
        <v>0</v>
      </c>
      <c r="P224" s="8">
        <v>0</v>
      </c>
      <c r="Q224">
        <v>0</v>
      </c>
      <c r="R224">
        <v>5</v>
      </c>
      <c r="S224" s="8">
        <v>0</v>
      </c>
      <c r="T224">
        <v>14</v>
      </c>
      <c r="V224">
        <f t="shared" si="71"/>
        <v>22</v>
      </c>
      <c r="W224">
        <f t="shared" si="72"/>
        <v>9.0349075975359344E-4</v>
      </c>
      <c r="Y224">
        <v>0</v>
      </c>
      <c r="Z224">
        <v>0</v>
      </c>
      <c r="AB224">
        <f t="shared" si="73"/>
        <v>1.348911704312115</v>
      </c>
      <c r="AC224">
        <f t="shared" si="82"/>
        <v>0.25952254427984828</v>
      </c>
      <c r="AD224">
        <f t="shared" si="75"/>
        <v>-1.348911704312115</v>
      </c>
      <c r="AF224">
        <f t="shared" si="76"/>
        <v>0</v>
      </c>
      <c r="AG224">
        <f t="shared" si="77"/>
        <v>1.1112783732620874</v>
      </c>
      <c r="AH224">
        <f t="shared" si="83"/>
        <v>0.32913793088527654</v>
      </c>
      <c r="AI224">
        <f t="shared" si="79"/>
        <v>-1.1112783732620874</v>
      </c>
      <c r="AJ224">
        <f t="shared" si="80"/>
        <v>0.2376333310500276</v>
      </c>
      <c r="AK224">
        <f t="shared" si="81"/>
        <v>1.1112783732620874</v>
      </c>
      <c r="BL224" t="s">
        <v>1057</v>
      </c>
    </row>
    <row r="225" spans="1:64" x14ac:dyDescent="0.25">
      <c r="A225" s="20" t="s">
        <v>268</v>
      </c>
      <c r="B225">
        <v>5</v>
      </c>
      <c r="C225" s="8">
        <v>3</v>
      </c>
      <c r="D225">
        <v>5</v>
      </c>
      <c r="E225">
        <v>2</v>
      </c>
      <c r="F225" s="8">
        <v>3</v>
      </c>
      <c r="G225">
        <v>1</v>
      </c>
      <c r="H225">
        <v>6</v>
      </c>
      <c r="I225" s="8">
        <v>7</v>
      </c>
      <c r="J225">
        <v>3</v>
      </c>
      <c r="K225">
        <v>3</v>
      </c>
      <c r="L225">
        <v>2</v>
      </c>
      <c r="M225">
        <v>10</v>
      </c>
      <c r="N225">
        <v>5</v>
      </c>
      <c r="O225">
        <v>1</v>
      </c>
      <c r="P225" s="8">
        <v>7</v>
      </c>
      <c r="Q225">
        <v>3</v>
      </c>
      <c r="R225">
        <v>3</v>
      </c>
      <c r="S225" s="8">
        <v>13</v>
      </c>
      <c r="T225">
        <v>11</v>
      </c>
      <c r="V225">
        <f t="shared" si="71"/>
        <v>88</v>
      </c>
      <c r="W225">
        <f t="shared" si="72"/>
        <v>3.6139630390143737E-3</v>
      </c>
      <c r="Y225">
        <v>5</v>
      </c>
      <c r="Z225">
        <v>2</v>
      </c>
      <c r="AB225">
        <f t="shared" si="73"/>
        <v>5.3956468172484602</v>
      </c>
      <c r="AC225">
        <f t="shared" si="82"/>
        <v>0.17287678866044306</v>
      </c>
      <c r="AD225">
        <f t="shared" si="75"/>
        <v>-1.755176142497201</v>
      </c>
      <c r="AF225">
        <f t="shared" si="76"/>
        <v>2.7219690063810393</v>
      </c>
      <c r="AG225">
        <f t="shared" si="77"/>
        <v>4.9246338055591785</v>
      </c>
      <c r="AH225">
        <f t="shared" si="83"/>
        <v>0.17536671907755588</v>
      </c>
      <c r="AI225">
        <f t="shared" si="79"/>
        <v>-1.7408759600489268</v>
      </c>
      <c r="AJ225">
        <f t="shared" si="80"/>
        <v>1.4300182448274246E-2</v>
      </c>
      <c r="AK225">
        <f t="shared" si="81"/>
        <v>1.1533980979620791E-3</v>
      </c>
      <c r="BL225" t="s">
        <v>1038</v>
      </c>
    </row>
    <row r="226" spans="1:64" x14ac:dyDescent="0.25">
      <c r="A226" s="20" t="s">
        <v>269</v>
      </c>
      <c r="B226">
        <v>4</v>
      </c>
      <c r="C226" s="8">
        <v>1</v>
      </c>
      <c r="D226">
        <v>0</v>
      </c>
      <c r="E226">
        <v>0</v>
      </c>
      <c r="F226" s="8">
        <v>0</v>
      </c>
      <c r="G226">
        <v>0</v>
      </c>
      <c r="H226">
        <v>0</v>
      </c>
      <c r="I226" s="8">
        <v>0</v>
      </c>
      <c r="J226">
        <v>0</v>
      </c>
      <c r="K226">
        <v>0</v>
      </c>
      <c r="L226">
        <v>2</v>
      </c>
      <c r="M226">
        <v>0</v>
      </c>
      <c r="N226">
        <v>0</v>
      </c>
      <c r="O226">
        <v>0</v>
      </c>
      <c r="P226" s="8">
        <v>0</v>
      </c>
      <c r="Q226">
        <v>0</v>
      </c>
      <c r="R226">
        <v>0</v>
      </c>
      <c r="S226" s="8">
        <v>2</v>
      </c>
      <c r="T226">
        <v>1</v>
      </c>
      <c r="V226">
        <f t="shared" si="71"/>
        <v>6</v>
      </c>
      <c r="W226">
        <f t="shared" si="72"/>
        <v>2.4640657084188912E-4</v>
      </c>
      <c r="Y226">
        <v>4</v>
      </c>
      <c r="Z226">
        <v>2</v>
      </c>
      <c r="AB226">
        <f t="shared" si="73"/>
        <v>0.36788501026694048</v>
      </c>
      <c r="AC226">
        <f t="shared" si="82"/>
        <v>5.282830768172424E-4</v>
      </c>
      <c r="AD226">
        <f t="shared" si="75"/>
        <v>-7.5458782875888479</v>
      </c>
      <c r="AF226">
        <f t="shared" si="76"/>
        <v>2.7219690063810393</v>
      </c>
      <c r="AG226">
        <f t="shared" si="77"/>
        <v>0.78259623249139798</v>
      </c>
      <c r="AH226">
        <f t="shared" si="83"/>
        <v>7.1459923059265787E-3</v>
      </c>
      <c r="AI226">
        <f t="shared" si="79"/>
        <v>-4.9412035960780312</v>
      </c>
      <c r="AJ226">
        <f t="shared" si="80"/>
        <v>2.6046746915108168</v>
      </c>
      <c r="AK226" t="str">
        <f t="shared" si="81"/>
        <v/>
      </c>
      <c r="BL226" t="s">
        <v>1058</v>
      </c>
    </row>
    <row r="227" spans="1:64" x14ac:dyDescent="0.25">
      <c r="A227" s="20" t="s">
        <v>270</v>
      </c>
      <c r="B227">
        <v>0</v>
      </c>
      <c r="C227" s="8">
        <v>0</v>
      </c>
      <c r="D227">
        <v>0</v>
      </c>
      <c r="E227">
        <v>0</v>
      </c>
      <c r="F227" s="8">
        <v>0</v>
      </c>
      <c r="G227">
        <v>0</v>
      </c>
      <c r="H227">
        <v>1</v>
      </c>
      <c r="I227" s="8">
        <v>1</v>
      </c>
      <c r="J227">
        <v>0</v>
      </c>
      <c r="K227">
        <v>0</v>
      </c>
      <c r="L227">
        <v>0</v>
      </c>
      <c r="M227">
        <v>1</v>
      </c>
      <c r="N227">
        <v>0</v>
      </c>
      <c r="O227">
        <v>1</v>
      </c>
      <c r="P227" s="8">
        <v>0</v>
      </c>
      <c r="Q227">
        <v>0</v>
      </c>
      <c r="R227">
        <v>0</v>
      </c>
      <c r="S227" s="8">
        <v>1</v>
      </c>
      <c r="T227">
        <v>2</v>
      </c>
      <c r="V227">
        <f t="shared" si="71"/>
        <v>7</v>
      </c>
      <c r="W227">
        <f t="shared" si="72"/>
        <v>2.8747433264887065E-4</v>
      </c>
      <c r="Y227">
        <v>0</v>
      </c>
      <c r="Z227">
        <v>0</v>
      </c>
      <c r="AB227">
        <f t="shared" si="73"/>
        <v>0.42919917864476387</v>
      </c>
      <c r="AC227">
        <f t="shared" si="82"/>
        <v>0.65103024494440764</v>
      </c>
      <c r="AD227">
        <f t="shared" si="75"/>
        <v>-0.42919917864476392</v>
      </c>
      <c r="AF227">
        <f t="shared" si="76"/>
        <v>0</v>
      </c>
      <c r="AG227">
        <f t="shared" si="77"/>
        <v>0.35358857331066423</v>
      </c>
      <c r="AH227">
        <f t="shared" si="83"/>
        <v>0.70216379686155028</v>
      </c>
      <c r="AI227">
        <f t="shared" si="79"/>
        <v>-0.35358857331066418</v>
      </c>
      <c r="AJ227">
        <f t="shared" si="80"/>
        <v>7.5610605334099745E-2</v>
      </c>
      <c r="AK227" t="str">
        <f t="shared" si="81"/>
        <v/>
      </c>
      <c r="BL227" t="s">
        <v>1059</v>
      </c>
    </row>
    <row r="228" spans="1:64" x14ac:dyDescent="0.25">
      <c r="A228" s="20" t="s">
        <v>271</v>
      </c>
      <c r="B228">
        <v>6</v>
      </c>
      <c r="C228" s="8">
        <v>1</v>
      </c>
      <c r="D228">
        <v>2</v>
      </c>
      <c r="E228">
        <v>0</v>
      </c>
      <c r="F228" s="8">
        <v>1</v>
      </c>
      <c r="G228">
        <v>0</v>
      </c>
      <c r="H228">
        <v>0</v>
      </c>
      <c r="I228" s="8">
        <v>1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2</v>
      </c>
      <c r="P228" s="8">
        <v>1</v>
      </c>
      <c r="Q228">
        <v>0</v>
      </c>
      <c r="R228">
        <v>4</v>
      </c>
      <c r="S228" s="8">
        <v>1</v>
      </c>
      <c r="T228">
        <v>2</v>
      </c>
      <c r="V228">
        <f t="shared" si="71"/>
        <v>15</v>
      </c>
      <c r="W228">
        <f t="shared" si="72"/>
        <v>6.1601642710472284E-4</v>
      </c>
      <c r="Y228">
        <v>6</v>
      </c>
      <c r="Z228">
        <v>0</v>
      </c>
      <c r="AB228">
        <f t="shared" si="73"/>
        <v>0.91971252566735118</v>
      </c>
      <c r="AC228">
        <f t="shared" si="82"/>
        <v>3.350842661937433E-4</v>
      </c>
      <c r="AD228">
        <f t="shared" si="75"/>
        <v>-8.0011285168934645</v>
      </c>
      <c r="AF228">
        <f t="shared" si="76"/>
        <v>0</v>
      </c>
      <c r="AG228">
        <f t="shared" si="77"/>
        <v>0.75768979995142338</v>
      </c>
      <c r="AH228">
        <f t="shared" si="83"/>
        <v>1.2318438205777266E-4</v>
      </c>
      <c r="AI228">
        <f t="shared" si="79"/>
        <v>-9.0018282839123103</v>
      </c>
      <c r="AJ228">
        <f t="shared" si="80"/>
        <v>-1.0006997670188458</v>
      </c>
      <c r="AK228" t="str">
        <f t="shared" si="81"/>
        <v/>
      </c>
      <c r="BL228" t="s">
        <v>1060</v>
      </c>
    </row>
    <row r="229" spans="1:64" x14ac:dyDescent="0.25">
      <c r="A229" s="20" t="s">
        <v>272</v>
      </c>
      <c r="B229">
        <v>2</v>
      </c>
      <c r="C229" s="8">
        <v>1</v>
      </c>
      <c r="D229">
        <v>0</v>
      </c>
      <c r="E229">
        <v>1</v>
      </c>
      <c r="F229" s="8">
        <v>1</v>
      </c>
      <c r="G229">
        <v>0</v>
      </c>
      <c r="H229">
        <v>2</v>
      </c>
      <c r="I229" s="8">
        <v>0</v>
      </c>
      <c r="J229">
        <v>0</v>
      </c>
      <c r="K229">
        <v>2</v>
      </c>
      <c r="L229">
        <v>0</v>
      </c>
      <c r="M229">
        <v>1</v>
      </c>
      <c r="N229">
        <v>2</v>
      </c>
      <c r="O229">
        <v>2</v>
      </c>
      <c r="P229" s="8">
        <v>1</v>
      </c>
      <c r="Q229">
        <v>0</v>
      </c>
      <c r="R229">
        <v>1</v>
      </c>
      <c r="S229" s="8">
        <v>1</v>
      </c>
      <c r="T229">
        <v>5</v>
      </c>
      <c r="V229">
        <f t="shared" si="71"/>
        <v>20</v>
      </c>
      <c r="W229">
        <f t="shared" si="72"/>
        <v>8.2135523613963038E-4</v>
      </c>
      <c r="Y229">
        <v>2</v>
      </c>
      <c r="Z229">
        <v>0</v>
      </c>
      <c r="AB229">
        <f t="shared" si="73"/>
        <v>1.2262833675564682</v>
      </c>
      <c r="AC229">
        <f t="shared" si="82"/>
        <v>0.22058886201317873</v>
      </c>
      <c r="AD229">
        <f t="shared" si="75"/>
        <v>-1.5114546629515224</v>
      </c>
      <c r="AF229">
        <f t="shared" si="76"/>
        <v>0</v>
      </c>
      <c r="AG229">
        <f t="shared" si="77"/>
        <v>1.0102530666018976</v>
      </c>
      <c r="AH229">
        <f t="shared" si="83"/>
        <v>0.1858159658037169</v>
      </c>
      <c r="AI229">
        <f t="shared" si="79"/>
        <v>-1.6829985262418767</v>
      </c>
      <c r="AJ229">
        <f t="shared" si="80"/>
        <v>-0.17154386329035431</v>
      </c>
      <c r="AK229">
        <f t="shared" si="81"/>
        <v>0.9696570340201407</v>
      </c>
      <c r="BL229" t="s">
        <v>1061</v>
      </c>
    </row>
    <row r="230" spans="1:64" x14ac:dyDescent="0.25">
      <c r="A230" s="20" t="s">
        <v>273</v>
      </c>
      <c r="B230">
        <v>0</v>
      </c>
      <c r="C230" s="8">
        <v>0</v>
      </c>
      <c r="D230">
        <v>0</v>
      </c>
      <c r="E230">
        <v>0</v>
      </c>
      <c r="F230" s="8">
        <v>0</v>
      </c>
      <c r="G230">
        <v>0</v>
      </c>
      <c r="H230">
        <v>0</v>
      </c>
      <c r="I230" s="8">
        <v>0</v>
      </c>
      <c r="J230">
        <v>0</v>
      </c>
      <c r="K230">
        <v>0</v>
      </c>
      <c r="L230">
        <v>0</v>
      </c>
      <c r="M230">
        <v>2</v>
      </c>
      <c r="N230">
        <v>0</v>
      </c>
      <c r="O230">
        <v>0</v>
      </c>
      <c r="P230" s="8">
        <v>1</v>
      </c>
      <c r="Q230">
        <v>1</v>
      </c>
      <c r="R230">
        <v>1</v>
      </c>
      <c r="S230" s="8">
        <v>1</v>
      </c>
      <c r="T230">
        <v>0</v>
      </c>
      <c r="V230">
        <f t="shared" si="71"/>
        <v>6</v>
      </c>
      <c r="W230">
        <f t="shared" si="72"/>
        <v>2.4640657084188912E-4</v>
      </c>
      <c r="Y230">
        <v>0</v>
      </c>
      <c r="Z230">
        <v>0</v>
      </c>
      <c r="AB230">
        <f t="shared" si="73"/>
        <v>0.36788501026694048</v>
      </c>
      <c r="AC230">
        <f t="shared" si="82"/>
        <v>0.69219677263468182</v>
      </c>
      <c r="AD230">
        <f t="shared" si="75"/>
        <v>-0.36788501026694048</v>
      </c>
      <c r="AF230">
        <f t="shared" si="76"/>
        <v>0</v>
      </c>
      <c r="AG230">
        <f t="shared" si="77"/>
        <v>0.30307591998056932</v>
      </c>
      <c r="AH230">
        <f t="shared" si="83"/>
        <v>0.73854302406996852</v>
      </c>
      <c r="AI230">
        <f t="shared" si="79"/>
        <v>-0.30307591998056926</v>
      </c>
      <c r="AJ230">
        <f t="shared" si="80"/>
        <v>6.4809090286371218E-2</v>
      </c>
      <c r="AK230" t="str">
        <f t="shared" si="81"/>
        <v/>
      </c>
      <c r="BL230" t="s">
        <v>1062</v>
      </c>
    </row>
    <row r="231" spans="1:64" x14ac:dyDescent="0.25">
      <c r="A231" s="20" t="s">
        <v>274</v>
      </c>
      <c r="B231">
        <v>0</v>
      </c>
      <c r="C231" s="8">
        <v>2</v>
      </c>
      <c r="D231">
        <v>1</v>
      </c>
      <c r="E231">
        <v>0</v>
      </c>
      <c r="F231" s="8">
        <v>0</v>
      </c>
      <c r="G231">
        <v>0</v>
      </c>
      <c r="H231">
        <v>0</v>
      </c>
      <c r="I231" s="8">
        <v>0</v>
      </c>
      <c r="J231">
        <v>0</v>
      </c>
      <c r="K231">
        <v>0</v>
      </c>
      <c r="L231">
        <v>0</v>
      </c>
      <c r="M231">
        <v>1</v>
      </c>
      <c r="N231">
        <v>0</v>
      </c>
      <c r="O231">
        <v>0</v>
      </c>
      <c r="P231" s="8">
        <v>0</v>
      </c>
      <c r="Q231">
        <v>0</v>
      </c>
      <c r="R231">
        <v>3</v>
      </c>
      <c r="S231" s="8">
        <v>6</v>
      </c>
      <c r="T231">
        <v>1</v>
      </c>
      <c r="V231">
        <f t="shared" si="71"/>
        <v>14</v>
      </c>
      <c r="W231">
        <f t="shared" si="72"/>
        <v>5.7494866529774131E-4</v>
      </c>
      <c r="Y231">
        <v>0</v>
      </c>
      <c r="Z231">
        <v>0</v>
      </c>
      <c r="AB231">
        <f t="shared" si="73"/>
        <v>0.85839835728952774</v>
      </c>
      <c r="AC231">
        <f t="shared" si="82"/>
        <v>0.42384037983237549</v>
      </c>
      <c r="AD231">
        <f t="shared" si="75"/>
        <v>-0.85839835728952774</v>
      </c>
      <c r="AF231">
        <f t="shared" si="76"/>
        <v>0</v>
      </c>
      <c r="AG231">
        <f t="shared" si="77"/>
        <v>0.70717714662132847</v>
      </c>
      <c r="AH231">
        <f t="shared" si="83"/>
        <v>0.49303399762302841</v>
      </c>
      <c r="AI231">
        <f t="shared" si="79"/>
        <v>-0.70717714662132847</v>
      </c>
      <c r="AJ231">
        <f t="shared" si="80"/>
        <v>0.15122121066819927</v>
      </c>
      <c r="AK231" t="str">
        <f t="shared" si="81"/>
        <v/>
      </c>
      <c r="BL231" t="s">
        <v>1063</v>
      </c>
    </row>
    <row r="232" spans="1:64" x14ac:dyDescent="0.25">
      <c r="A232" s="20" t="s">
        <v>275</v>
      </c>
      <c r="B232">
        <v>2</v>
      </c>
      <c r="C232" s="8">
        <v>2</v>
      </c>
      <c r="D232">
        <v>5</v>
      </c>
      <c r="E232">
        <v>0</v>
      </c>
      <c r="F232" s="8">
        <v>2</v>
      </c>
      <c r="G232">
        <v>3</v>
      </c>
      <c r="H232">
        <v>5</v>
      </c>
      <c r="I232" s="8">
        <v>1</v>
      </c>
      <c r="J232">
        <v>0</v>
      </c>
      <c r="K232">
        <v>0</v>
      </c>
      <c r="L232">
        <v>1</v>
      </c>
      <c r="M232">
        <v>6</v>
      </c>
      <c r="N232">
        <v>1</v>
      </c>
      <c r="O232">
        <v>5</v>
      </c>
      <c r="P232" s="8">
        <v>0</v>
      </c>
      <c r="Q232">
        <v>0</v>
      </c>
      <c r="R232">
        <v>0</v>
      </c>
      <c r="S232" s="8">
        <v>0</v>
      </c>
      <c r="T232">
        <v>6</v>
      </c>
      <c r="V232">
        <f t="shared" si="71"/>
        <v>37</v>
      </c>
      <c r="W232">
        <f t="shared" si="72"/>
        <v>1.5195071868583162E-3</v>
      </c>
      <c r="Y232">
        <v>2</v>
      </c>
      <c r="Z232">
        <v>1</v>
      </c>
      <c r="AB232">
        <f t="shared" si="73"/>
        <v>2.2686242299794661</v>
      </c>
      <c r="AC232">
        <f t="shared" si="82"/>
        <v>0.26622212901490028</v>
      </c>
      <c r="AD232">
        <f t="shared" si="75"/>
        <v>-1.3234242471940534</v>
      </c>
      <c r="AF232">
        <f t="shared" si="76"/>
        <v>1.3609845031905197</v>
      </c>
      <c r="AG232">
        <f t="shared" si="77"/>
        <v>2.1087283294689252</v>
      </c>
      <c r="AH232">
        <f t="shared" si="83"/>
        <v>0.26989956967613055</v>
      </c>
      <c r="AI232">
        <f t="shared" si="79"/>
        <v>-1.3097053533420704</v>
      </c>
      <c r="AJ232">
        <f t="shared" si="80"/>
        <v>1.3718893851982994E-2</v>
      </c>
      <c r="AK232">
        <f t="shared" si="81"/>
        <v>5.6061510930051532E-3</v>
      </c>
      <c r="BL232" t="s">
        <v>1064</v>
      </c>
    </row>
    <row r="233" spans="1:64" x14ac:dyDescent="0.25">
      <c r="A233" s="20" t="s">
        <v>276</v>
      </c>
      <c r="B233">
        <v>15</v>
      </c>
      <c r="C233" s="8">
        <v>13</v>
      </c>
      <c r="D233">
        <v>22</v>
      </c>
      <c r="E233">
        <v>3</v>
      </c>
      <c r="F233" s="8">
        <v>8</v>
      </c>
      <c r="G233">
        <v>6</v>
      </c>
      <c r="H233">
        <v>10</v>
      </c>
      <c r="I233" s="8">
        <v>1</v>
      </c>
      <c r="J233">
        <v>3</v>
      </c>
      <c r="K233">
        <v>3</v>
      </c>
      <c r="L233">
        <v>8</v>
      </c>
      <c r="M233">
        <v>10</v>
      </c>
      <c r="N233">
        <v>7</v>
      </c>
      <c r="O233">
        <v>10</v>
      </c>
      <c r="P233" s="8">
        <v>17</v>
      </c>
      <c r="Q233">
        <v>19</v>
      </c>
      <c r="R233">
        <v>20</v>
      </c>
      <c r="S233" s="8">
        <v>32</v>
      </c>
      <c r="T233">
        <v>74</v>
      </c>
      <c r="V233">
        <f t="shared" si="71"/>
        <v>266</v>
      </c>
      <c r="W233">
        <f t="shared" si="72"/>
        <v>1.0924024640657084E-2</v>
      </c>
      <c r="Y233">
        <v>15</v>
      </c>
      <c r="Z233">
        <v>8</v>
      </c>
      <c r="AB233">
        <f t="shared" si="73"/>
        <v>16.309568788501025</v>
      </c>
      <c r="AC233">
        <f t="shared" si="82"/>
        <v>9.7046939496684817E-2</v>
      </c>
      <c r="AD233">
        <f t="shared" si="75"/>
        <v>-2.3325605051896132</v>
      </c>
      <c r="AF233">
        <f t="shared" si="76"/>
        <v>10.887876025524157</v>
      </c>
      <c r="AG233">
        <f t="shared" si="77"/>
        <v>15.354447035848553</v>
      </c>
      <c r="AH233">
        <f t="shared" si="83"/>
        <v>0.10201439982386311</v>
      </c>
      <c r="AI233">
        <f t="shared" si="79"/>
        <v>-2.2826413009183262</v>
      </c>
      <c r="AJ233">
        <f t="shared" si="80"/>
        <v>4.9919204271287043E-2</v>
      </c>
      <c r="AK233">
        <f t="shared" si="81"/>
        <v>8.1821703463828069E-3</v>
      </c>
      <c r="BL233" t="s">
        <v>1065</v>
      </c>
    </row>
    <row r="234" spans="1:64" x14ac:dyDescent="0.25">
      <c r="A234" s="20" t="s">
        <v>277</v>
      </c>
      <c r="B234">
        <v>0</v>
      </c>
      <c r="C234" s="8">
        <v>0</v>
      </c>
      <c r="D234">
        <v>2</v>
      </c>
      <c r="E234">
        <v>1</v>
      </c>
      <c r="F234" s="8">
        <v>1</v>
      </c>
      <c r="G234">
        <v>0</v>
      </c>
      <c r="H234">
        <v>3</v>
      </c>
      <c r="I234" s="8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 s="8">
        <v>0</v>
      </c>
      <c r="Q234">
        <v>0</v>
      </c>
      <c r="R234">
        <v>0</v>
      </c>
      <c r="S234" s="8">
        <v>0</v>
      </c>
      <c r="T234">
        <v>2</v>
      </c>
      <c r="V234">
        <f t="shared" si="71"/>
        <v>9</v>
      </c>
      <c r="W234">
        <f t="shared" si="72"/>
        <v>3.6960985626283366E-4</v>
      </c>
      <c r="Y234">
        <v>0</v>
      </c>
      <c r="Z234">
        <v>0</v>
      </c>
      <c r="AB234">
        <f t="shared" si="73"/>
        <v>0.55182751540041064</v>
      </c>
      <c r="AC234">
        <f t="shared" si="82"/>
        <v>0.57589638858221803</v>
      </c>
      <c r="AD234">
        <f t="shared" si="75"/>
        <v>-0.55182751540041064</v>
      </c>
      <c r="AF234">
        <f t="shared" si="76"/>
        <v>0</v>
      </c>
      <c r="AG234">
        <f t="shared" si="77"/>
        <v>0.45461387997085395</v>
      </c>
      <c r="AH234">
        <f t="shared" si="83"/>
        <v>0.63469298831669574</v>
      </c>
      <c r="AI234">
        <f t="shared" si="79"/>
        <v>-0.45461387997085401</v>
      </c>
      <c r="AJ234">
        <f t="shared" si="80"/>
        <v>9.7213635429556633E-2</v>
      </c>
      <c r="AK234" t="str">
        <f t="shared" si="81"/>
        <v/>
      </c>
      <c r="BL234" t="s">
        <v>1066</v>
      </c>
    </row>
    <row r="235" spans="1:64" x14ac:dyDescent="0.25">
      <c r="A235" s="20" t="s">
        <v>278</v>
      </c>
      <c r="B235">
        <v>0</v>
      </c>
      <c r="C235" s="8">
        <v>0</v>
      </c>
      <c r="D235">
        <v>0</v>
      </c>
      <c r="E235">
        <v>0</v>
      </c>
      <c r="F235" s="8">
        <v>0</v>
      </c>
      <c r="G235">
        <v>1</v>
      </c>
      <c r="H235">
        <v>1</v>
      </c>
      <c r="I235" s="8">
        <v>0</v>
      </c>
      <c r="J235">
        <v>0</v>
      </c>
      <c r="K235">
        <v>1</v>
      </c>
      <c r="L235">
        <v>1</v>
      </c>
      <c r="M235">
        <v>0</v>
      </c>
      <c r="N235">
        <v>1</v>
      </c>
      <c r="O235">
        <v>0</v>
      </c>
      <c r="P235" s="8">
        <v>0</v>
      </c>
      <c r="Q235">
        <v>3</v>
      </c>
      <c r="R235">
        <v>0</v>
      </c>
      <c r="S235" s="8">
        <v>1</v>
      </c>
      <c r="T235">
        <v>6</v>
      </c>
      <c r="V235">
        <f t="shared" si="71"/>
        <v>15</v>
      </c>
      <c r="W235">
        <f t="shared" si="72"/>
        <v>6.1601642710472284E-4</v>
      </c>
      <c r="Y235">
        <v>0</v>
      </c>
      <c r="Z235">
        <v>1</v>
      </c>
      <c r="AB235">
        <f t="shared" si="73"/>
        <v>0.91971252566735118</v>
      </c>
      <c r="AC235">
        <f t="shared" si="82"/>
        <v>0.3986336215485799</v>
      </c>
      <c r="AD235">
        <f t="shared" si="75"/>
        <v>-0.91971252566735129</v>
      </c>
      <c r="AF235">
        <f t="shared" si="76"/>
        <v>1.3609845031905197</v>
      </c>
      <c r="AG235">
        <f t="shared" si="77"/>
        <v>0.99744995620683774</v>
      </c>
      <c r="AH235">
        <f t="shared" si="83"/>
        <v>0.36881874698350775</v>
      </c>
      <c r="AI235">
        <f t="shared" si="79"/>
        <v>-0.99744995620683774</v>
      </c>
      <c r="AJ235">
        <f t="shared" si="80"/>
        <v>-7.7737430539486452E-2</v>
      </c>
      <c r="AK235" t="str">
        <f t="shared" si="81"/>
        <v/>
      </c>
      <c r="BL235" t="s">
        <v>1067</v>
      </c>
    </row>
    <row r="236" spans="1:64" x14ac:dyDescent="0.25">
      <c r="A236" s="20" t="s">
        <v>279</v>
      </c>
      <c r="B236">
        <v>0</v>
      </c>
      <c r="C236" s="8">
        <v>0</v>
      </c>
      <c r="D236">
        <v>4</v>
      </c>
      <c r="E236">
        <v>0</v>
      </c>
      <c r="F236" s="8">
        <v>0</v>
      </c>
      <c r="G236">
        <v>0</v>
      </c>
      <c r="H236">
        <v>0</v>
      </c>
      <c r="I236" s="8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1</v>
      </c>
      <c r="P236" s="8">
        <v>0</v>
      </c>
      <c r="Q236">
        <v>0</v>
      </c>
      <c r="R236">
        <v>0</v>
      </c>
      <c r="S236" s="8">
        <v>1</v>
      </c>
      <c r="T236">
        <v>1</v>
      </c>
      <c r="V236">
        <f t="shared" si="71"/>
        <v>7</v>
      </c>
      <c r="W236">
        <f t="shared" si="72"/>
        <v>2.8747433264887065E-4</v>
      </c>
      <c r="Y236">
        <v>0</v>
      </c>
      <c r="Z236">
        <v>0</v>
      </c>
      <c r="AB236">
        <f t="shared" si="73"/>
        <v>0.42919917864476387</v>
      </c>
      <c r="AC236">
        <f t="shared" si="82"/>
        <v>0.65103024494440764</v>
      </c>
      <c r="AD236">
        <f t="shared" si="75"/>
        <v>-0.42919917864476392</v>
      </c>
      <c r="AF236">
        <f t="shared" si="76"/>
        <v>0</v>
      </c>
      <c r="AG236">
        <f t="shared" si="77"/>
        <v>0.35358857331066423</v>
      </c>
      <c r="AH236">
        <f t="shared" si="83"/>
        <v>0.70216379686155028</v>
      </c>
      <c r="AI236">
        <f t="shared" si="79"/>
        <v>-0.35358857331066418</v>
      </c>
      <c r="AJ236">
        <f t="shared" si="80"/>
        <v>7.5610605334099745E-2</v>
      </c>
      <c r="AK236" t="str">
        <f t="shared" si="81"/>
        <v/>
      </c>
      <c r="BL236" t="s">
        <v>1068</v>
      </c>
    </row>
    <row r="237" spans="1:64" x14ac:dyDescent="0.25">
      <c r="A237" s="20" t="s">
        <v>280</v>
      </c>
      <c r="B237">
        <v>1</v>
      </c>
      <c r="C237" s="8">
        <v>0</v>
      </c>
      <c r="D237">
        <v>1</v>
      </c>
      <c r="E237">
        <v>0</v>
      </c>
      <c r="F237" s="8">
        <v>0</v>
      </c>
      <c r="G237">
        <v>0</v>
      </c>
      <c r="H237">
        <v>2</v>
      </c>
      <c r="I237" s="8">
        <v>0</v>
      </c>
      <c r="J237">
        <v>0</v>
      </c>
      <c r="K237">
        <v>0</v>
      </c>
      <c r="L237">
        <v>0</v>
      </c>
      <c r="M237">
        <v>1</v>
      </c>
      <c r="N237">
        <v>0</v>
      </c>
      <c r="O237">
        <v>0</v>
      </c>
      <c r="P237" s="8">
        <v>0</v>
      </c>
      <c r="Q237">
        <v>2</v>
      </c>
      <c r="R237">
        <v>1</v>
      </c>
      <c r="S237" s="8">
        <v>1</v>
      </c>
      <c r="T237">
        <v>4</v>
      </c>
      <c r="V237">
        <f t="shared" si="71"/>
        <v>12</v>
      </c>
      <c r="W237">
        <f t="shared" si="72"/>
        <v>4.9281314168377825E-4</v>
      </c>
      <c r="Y237">
        <v>1</v>
      </c>
      <c r="Z237">
        <v>0</v>
      </c>
      <c r="AB237">
        <f t="shared" si="73"/>
        <v>0.73577002053388096</v>
      </c>
      <c r="AC237">
        <f t="shared" si="82"/>
        <v>0.35253417829871858</v>
      </c>
      <c r="AD237">
        <f t="shared" si="75"/>
        <v>-1.042607701717426</v>
      </c>
      <c r="AF237">
        <f t="shared" si="76"/>
        <v>0</v>
      </c>
      <c r="AG237">
        <f t="shared" si="77"/>
        <v>0.60615183996113864</v>
      </c>
      <c r="AH237">
        <f t="shared" si="83"/>
        <v>0.33062297430069554</v>
      </c>
      <c r="AI237">
        <f t="shared" si="79"/>
        <v>-1.1067766032671462</v>
      </c>
      <c r="AJ237">
        <f t="shared" si="80"/>
        <v>-6.4168901549720214E-2</v>
      </c>
      <c r="AK237" t="str">
        <f t="shared" si="81"/>
        <v/>
      </c>
      <c r="BL237" t="s">
        <v>1069</v>
      </c>
    </row>
    <row r="238" spans="1:64" x14ac:dyDescent="0.25">
      <c r="A238" s="20" t="s">
        <v>281</v>
      </c>
      <c r="B238">
        <v>0</v>
      </c>
      <c r="C238" s="8">
        <v>0</v>
      </c>
      <c r="D238">
        <v>1</v>
      </c>
      <c r="E238">
        <v>0</v>
      </c>
      <c r="F238" s="8">
        <v>0</v>
      </c>
      <c r="G238">
        <v>0</v>
      </c>
      <c r="H238">
        <v>0</v>
      </c>
      <c r="I238" s="8">
        <v>0</v>
      </c>
      <c r="J238">
        <v>0</v>
      </c>
      <c r="K238">
        <v>0</v>
      </c>
      <c r="L238">
        <v>1</v>
      </c>
      <c r="M238">
        <v>0</v>
      </c>
      <c r="N238">
        <v>0</v>
      </c>
      <c r="O238">
        <v>1</v>
      </c>
      <c r="P238" s="8">
        <v>1</v>
      </c>
      <c r="Q238">
        <v>1</v>
      </c>
      <c r="R238">
        <v>1</v>
      </c>
      <c r="S238" s="8">
        <v>0</v>
      </c>
      <c r="T238">
        <v>0</v>
      </c>
      <c r="V238">
        <f t="shared" si="71"/>
        <v>6</v>
      </c>
      <c r="W238">
        <f t="shared" si="72"/>
        <v>2.4640657084188912E-4</v>
      </c>
      <c r="Y238">
        <v>0</v>
      </c>
      <c r="Z238">
        <v>1</v>
      </c>
      <c r="AB238">
        <f t="shared" si="73"/>
        <v>0.36788501026694048</v>
      </c>
      <c r="AC238">
        <f t="shared" si="82"/>
        <v>0.69219677263468182</v>
      </c>
      <c r="AD238">
        <f t="shared" si="75"/>
        <v>-0.36788501026694048</v>
      </c>
      <c r="AF238">
        <f t="shared" si="76"/>
        <v>1.3609845031905197</v>
      </c>
      <c r="AG238">
        <f t="shared" si="77"/>
        <v>0.54283607623598362</v>
      </c>
      <c r="AH238">
        <f t="shared" si="83"/>
        <v>0.58109787530767021</v>
      </c>
      <c r="AI238">
        <f t="shared" si="79"/>
        <v>-0.54283607623598351</v>
      </c>
      <c r="AJ238">
        <f t="shared" si="80"/>
        <v>-0.17495106596904303</v>
      </c>
      <c r="AK238" t="str">
        <f t="shared" si="81"/>
        <v/>
      </c>
      <c r="BL238" t="s">
        <v>1070</v>
      </c>
    </row>
    <row r="239" spans="1:64" x14ac:dyDescent="0.25">
      <c r="A239" s="20" t="s">
        <v>282</v>
      </c>
      <c r="B239">
        <v>0</v>
      </c>
      <c r="C239" s="8">
        <v>0</v>
      </c>
      <c r="D239">
        <v>1</v>
      </c>
      <c r="E239">
        <v>0</v>
      </c>
      <c r="F239" s="8">
        <v>0</v>
      </c>
      <c r="G239">
        <v>0</v>
      </c>
      <c r="H239">
        <v>2</v>
      </c>
      <c r="I239" s="8">
        <v>1</v>
      </c>
      <c r="J239">
        <v>1</v>
      </c>
      <c r="K239">
        <v>0</v>
      </c>
      <c r="L239">
        <v>0</v>
      </c>
      <c r="M239">
        <v>1</v>
      </c>
      <c r="N239">
        <v>0</v>
      </c>
      <c r="O239">
        <v>0</v>
      </c>
      <c r="P239" s="8">
        <v>0</v>
      </c>
      <c r="Q239">
        <v>0</v>
      </c>
      <c r="R239">
        <v>0</v>
      </c>
      <c r="S239" s="8">
        <v>0</v>
      </c>
      <c r="T239">
        <v>1</v>
      </c>
      <c r="V239">
        <f t="shared" si="71"/>
        <v>7</v>
      </c>
      <c r="W239">
        <f t="shared" si="72"/>
        <v>2.8747433264887065E-4</v>
      </c>
      <c r="Y239">
        <v>0</v>
      </c>
      <c r="Z239">
        <v>0</v>
      </c>
      <c r="AB239">
        <f t="shared" si="73"/>
        <v>0.42919917864476387</v>
      </c>
      <c r="AC239">
        <f t="shared" si="82"/>
        <v>0.65103024494440764</v>
      </c>
      <c r="AD239">
        <f t="shared" si="75"/>
        <v>-0.42919917864476392</v>
      </c>
      <c r="AF239">
        <f t="shared" si="76"/>
        <v>0</v>
      </c>
      <c r="AG239">
        <f t="shared" si="77"/>
        <v>0.35358857331066423</v>
      </c>
      <c r="AH239">
        <f t="shared" si="83"/>
        <v>0.70216379686155028</v>
      </c>
      <c r="AI239">
        <f t="shared" si="79"/>
        <v>-0.35358857331066418</v>
      </c>
      <c r="AJ239">
        <f t="shared" si="80"/>
        <v>7.5610605334099745E-2</v>
      </c>
      <c r="AK239" t="str">
        <f t="shared" si="81"/>
        <v/>
      </c>
      <c r="BL239" t="s">
        <v>1055</v>
      </c>
    </row>
    <row r="240" spans="1:64" x14ac:dyDescent="0.25">
      <c r="A240" s="20" t="s">
        <v>283</v>
      </c>
      <c r="B240">
        <v>0</v>
      </c>
      <c r="C240" s="8">
        <v>3</v>
      </c>
      <c r="D240">
        <v>2</v>
      </c>
      <c r="E240">
        <v>0</v>
      </c>
      <c r="F240" s="8">
        <v>1</v>
      </c>
      <c r="G240">
        <v>0</v>
      </c>
      <c r="H240">
        <v>2</v>
      </c>
      <c r="I240" s="8">
        <v>0</v>
      </c>
      <c r="J240">
        <v>0</v>
      </c>
      <c r="K240">
        <v>0</v>
      </c>
      <c r="L240">
        <v>0</v>
      </c>
      <c r="M240">
        <v>2</v>
      </c>
      <c r="N240">
        <v>2</v>
      </c>
      <c r="O240">
        <v>2</v>
      </c>
      <c r="P240" s="8">
        <v>0</v>
      </c>
      <c r="Q240">
        <v>1</v>
      </c>
      <c r="R240">
        <v>1</v>
      </c>
      <c r="S240" s="8">
        <v>0</v>
      </c>
      <c r="T240">
        <v>2</v>
      </c>
      <c r="V240">
        <f t="shared" si="71"/>
        <v>18</v>
      </c>
      <c r="W240">
        <f t="shared" si="72"/>
        <v>7.3921971252566732E-4</v>
      </c>
      <c r="Y240">
        <v>0</v>
      </c>
      <c r="Z240">
        <v>0</v>
      </c>
      <c r="AB240">
        <f t="shared" si="73"/>
        <v>1.1036550308008213</v>
      </c>
      <c r="AC240">
        <f t="shared" si="82"/>
        <v>0.33165665038204106</v>
      </c>
      <c r="AD240">
        <f t="shared" si="75"/>
        <v>-1.1036550308008213</v>
      </c>
      <c r="AF240">
        <f t="shared" si="76"/>
        <v>0</v>
      </c>
      <c r="AG240">
        <f t="shared" si="77"/>
        <v>0.9092277599417079</v>
      </c>
      <c r="AH240">
        <f t="shared" si="83"/>
        <v>0.40283518941837732</v>
      </c>
      <c r="AI240">
        <f t="shared" si="79"/>
        <v>-0.9092277599417079</v>
      </c>
      <c r="AJ240">
        <f t="shared" si="80"/>
        <v>0.19442727085911338</v>
      </c>
      <c r="AK240" t="str">
        <f t="shared" si="81"/>
        <v/>
      </c>
      <c r="BL240" t="s">
        <v>1066</v>
      </c>
    </row>
    <row r="241" spans="1:64" x14ac:dyDescent="0.25">
      <c r="A241" s="20" t="s">
        <v>284</v>
      </c>
      <c r="B241">
        <v>5</v>
      </c>
      <c r="C241" s="8">
        <v>0</v>
      </c>
      <c r="D241">
        <v>1</v>
      </c>
      <c r="E241">
        <v>0</v>
      </c>
      <c r="F241" s="8">
        <v>0</v>
      </c>
      <c r="G241">
        <v>1</v>
      </c>
      <c r="H241">
        <v>0</v>
      </c>
      <c r="I241" s="8">
        <v>1</v>
      </c>
      <c r="J241">
        <v>0</v>
      </c>
      <c r="K241">
        <v>0</v>
      </c>
      <c r="L241">
        <v>1</v>
      </c>
      <c r="M241">
        <v>1</v>
      </c>
      <c r="N241">
        <v>0</v>
      </c>
      <c r="O241">
        <v>0</v>
      </c>
      <c r="P241" s="8">
        <v>0</v>
      </c>
      <c r="Q241">
        <v>0</v>
      </c>
      <c r="R241">
        <v>1</v>
      </c>
      <c r="S241" s="8">
        <v>0</v>
      </c>
      <c r="T241">
        <v>3</v>
      </c>
      <c r="V241">
        <f t="shared" si="71"/>
        <v>9</v>
      </c>
      <c r="W241">
        <f t="shared" si="72"/>
        <v>3.6960985626283366E-4</v>
      </c>
      <c r="Y241">
        <v>5</v>
      </c>
      <c r="Z241">
        <v>1</v>
      </c>
      <c r="AB241">
        <f t="shared" si="73"/>
        <v>0.55182751540041064</v>
      </c>
      <c r="AC241">
        <f t="shared" si="82"/>
        <v>2.4557257668872412E-4</v>
      </c>
      <c r="AD241">
        <f t="shared" si="75"/>
        <v>-8.3119180263590877</v>
      </c>
      <c r="AF241">
        <f t="shared" si="76"/>
        <v>1.3609845031905197</v>
      </c>
      <c r="AG241">
        <f t="shared" si="77"/>
        <v>0.69437403622626825</v>
      </c>
      <c r="AH241">
        <f t="shared" si="83"/>
        <v>6.7177418252805136E-4</v>
      </c>
      <c r="AI241">
        <f t="shared" si="79"/>
        <v>-7.3055883118191982</v>
      </c>
      <c r="AJ241">
        <f t="shared" si="80"/>
        <v>1.0063297145398895</v>
      </c>
      <c r="AK241" t="str">
        <f t="shared" si="81"/>
        <v/>
      </c>
      <c r="BL241" t="s">
        <v>1071</v>
      </c>
    </row>
    <row r="242" spans="1:64" x14ac:dyDescent="0.25">
      <c r="A242" s="20" t="s">
        <v>285</v>
      </c>
      <c r="B242">
        <v>0</v>
      </c>
      <c r="C242" s="8">
        <v>0</v>
      </c>
      <c r="D242">
        <v>1</v>
      </c>
      <c r="E242">
        <v>0</v>
      </c>
      <c r="F242" s="8">
        <v>0</v>
      </c>
      <c r="G242">
        <v>1</v>
      </c>
      <c r="H242">
        <v>0</v>
      </c>
      <c r="I242" s="8">
        <v>0</v>
      </c>
      <c r="J242">
        <v>0</v>
      </c>
      <c r="K242">
        <v>0</v>
      </c>
      <c r="L242">
        <v>0</v>
      </c>
      <c r="M242">
        <v>1</v>
      </c>
      <c r="N242">
        <v>1</v>
      </c>
      <c r="O242">
        <v>0</v>
      </c>
      <c r="P242" s="8">
        <v>1</v>
      </c>
      <c r="Q242">
        <v>0</v>
      </c>
      <c r="R242">
        <v>0</v>
      </c>
      <c r="S242" s="8">
        <v>0</v>
      </c>
      <c r="T242">
        <v>1</v>
      </c>
      <c r="V242">
        <f t="shared" si="71"/>
        <v>6</v>
      </c>
      <c r="W242">
        <f t="shared" si="72"/>
        <v>2.4640657084188912E-4</v>
      </c>
      <c r="Y242">
        <v>0</v>
      </c>
      <c r="Z242">
        <v>0</v>
      </c>
      <c r="AB242">
        <f t="shared" si="73"/>
        <v>0.36788501026694048</v>
      </c>
      <c r="AC242">
        <f t="shared" si="82"/>
        <v>0.69219677263468182</v>
      </c>
      <c r="AD242">
        <f t="shared" si="75"/>
        <v>-0.36788501026694048</v>
      </c>
      <c r="AF242">
        <f t="shared" si="76"/>
        <v>0</v>
      </c>
      <c r="AG242">
        <f t="shared" si="77"/>
        <v>0.30307591998056932</v>
      </c>
      <c r="AH242">
        <f t="shared" si="83"/>
        <v>0.73854302406996852</v>
      </c>
      <c r="AI242">
        <f t="shared" si="79"/>
        <v>-0.30307591998056926</v>
      </c>
      <c r="AJ242">
        <f t="shared" si="80"/>
        <v>6.4809090286371218E-2</v>
      </c>
      <c r="AK242" t="str">
        <f t="shared" si="81"/>
        <v/>
      </c>
      <c r="BL242" t="s">
        <v>1072</v>
      </c>
    </row>
    <row r="243" spans="1:64" x14ac:dyDescent="0.25">
      <c r="A243" s="20" t="s">
        <v>286</v>
      </c>
      <c r="B243">
        <v>2</v>
      </c>
      <c r="C243" s="8">
        <v>1</v>
      </c>
      <c r="D243">
        <v>0</v>
      </c>
      <c r="E243">
        <v>0</v>
      </c>
      <c r="F243" s="8">
        <v>0</v>
      </c>
      <c r="G243">
        <v>1</v>
      </c>
      <c r="H243">
        <v>0</v>
      </c>
      <c r="I243" s="8">
        <v>0</v>
      </c>
      <c r="J243">
        <v>0</v>
      </c>
      <c r="K243">
        <v>0</v>
      </c>
      <c r="L243">
        <v>4</v>
      </c>
      <c r="M243">
        <v>1</v>
      </c>
      <c r="N243">
        <v>0</v>
      </c>
      <c r="O243">
        <v>0</v>
      </c>
      <c r="P243" s="8">
        <v>1</v>
      </c>
      <c r="Q243">
        <v>1</v>
      </c>
      <c r="R243">
        <v>0</v>
      </c>
      <c r="S243" s="8">
        <v>0</v>
      </c>
      <c r="T243">
        <v>2</v>
      </c>
      <c r="V243">
        <f t="shared" si="71"/>
        <v>11</v>
      </c>
      <c r="W243">
        <f t="shared" si="72"/>
        <v>4.5174537987679672E-4</v>
      </c>
      <c r="Y243">
        <v>2</v>
      </c>
      <c r="Z243">
        <v>4</v>
      </c>
      <c r="AB243">
        <f t="shared" si="73"/>
        <v>0.67445585215605752</v>
      </c>
      <c r="AC243">
        <f t="shared" si="82"/>
        <v>0.11586829173084857</v>
      </c>
      <c r="AD243">
        <f t="shared" si="75"/>
        <v>-2.1553011490623524</v>
      </c>
      <c r="AF243">
        <f t="shared" si="76"/>
        <v>5.4439380127620787</v>
      </c>
      <c r="AG243">
        <f t="shared" si="77"/>
        <v>1.5146798116527012</v>
      </c>
      <c r="AH243">
        <f t="shared" si="83"/>
        <v>0.25222875385149579</v>
      </c>
      <c r="AI243">
        <f t="shared" si="79"/>
        <v>-1.3774188498506958</v>
      </c>
      <c r="AJ243">
        <f t="shared" si="80"/>
        <v>0.77788229921165652</v>
      </c>
      <c r="AK243">
        <f t="shared" si="81"/>
        <v>0.15550196378497932</v>
      </c>
      <c r="BL243" t="s">
        <v>1073</v>
      </c>
    </row>
    <row r="244" spans="1:64" x14ac:dyDescent="0.25">
      <c r="A244" s="20" t="s">
        <v>287</v>
      </c>
      <c r="B244">
        <v>0</v>
      </c>
      <c r="C244" s="8">
        <v>0</v>
      </c>
      <c r="D244">
        <v>0</v>
      </c>
      <c r="E244">
        <v>0</v>
      </c>
      <c r="F244" s="8">
        <v>0</v>
      </c>
      <c r="G244">
        <v>0</v>
      </c>
      <c r="H244">
        <v>0</v>
      </c>
      <c r="I244" s="8">
        <v>0</v>
      </c>
      <c r="J244">
        <v>0</v>
      </c>
      <c r="K244">
        <v>0</v>
      </c>
      <c r="L244">
        <v>1</v>
      </c>
      <c r="M244">
        <v>0</v>
      </c>
      <c r="N244">
        <v>0</v>
      </c>
      <c r="O244">
        <v>0</v>
      </c>
      <c r="P244" s="8">
        <v>0</v>
      </c>
      <c r="Q244">
        <v>1</v>
      </c>
      <c r="R244">
        <v>0</v>
      </c>
      <c r="S244" s="8">
        <v>2</v>
      </c>
      <c r="T244">
        <v>1</v>
      </c>
      <c r="V244">
        <f t="shared" si="71"/>
        <v>5</v>
      </c>
      <c r="W244">
        <f t="shared" si="72"/>
        <v>2.0533880903490759E-4</v>
      </c>
      <c r="Y244">
        <v>0</v>
      </c>
      <c r="Z244">
        <v>1</v>
      </c>
      <c r="AB244">
        <f t="shared" si="73"/>
        <v>0.30657084188911704</v>
      </c>
      <c r="AC244">
        <f t="shared" si="82"/>
        <v>0.73596637908394491</v>
      </c>
      <c r="AD244">
        <f t="shared" si="75"/>
        <v>-0.30657084188911699</v>
      </c>
      <c r="AF244">
        <f t="shared" si="76"/>
        <v>1.3609845031905197</v>
      </c>
      <c r="AG244">
        <f t="shared" si="77"/>
        <v>0.49232342290588871</v>
      </c>
      <c r="AH244">
        <f t="shared" si="83"/>
        <v>0.6112046562762069</v>
      </c>
      <c r="AI244">
        <f t="shared" si="79"/>
        <v>-0.49232342290588876</v>
      </c>
      <c r="AJ244">
        <f t="shared" si="80"/>
        <v>-0.18575258101677178</v>
      </c>
      <c r="AK244" t="str">
        <f t="shared" si="81"/>
        <v/>
      </c>
      <c r="BL244" t="s">
        <v>1074</v>
      </c>
    </row>
    <row r="245" spans="1:64" x14ac:dyDescent="0.25">
      <c r="A245" s="20" t="s">
        <v>288</v>
      </c>
      <c r="B245">
        <v>0</v>
      </c>
      <c r="C245" s="8">
        <v>0</v>
      </c>
      <c r="D245">
        <v>0</v>
      </c>
      <c r="E245">
        <v>0</v>
      </c>
      <c r="F245" s="8">
        <v>0</v>
      </c>
      <c r="G245">
        <v>0</v>
      </c>
      <c r="H245">
        <v>0</v>
      </c>
      <c r="I245" s="8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 s="8">
        <v>3</v>
      </c>
      <c r="Q245">
        <v>0</v>
      </c>
      <c r="R245">
        <v>1</v>
      </c>
      <c r="S245" s="8">
        <v>3</v>
      </c>
      <c r="T245">
        <v>0</v>
      </c>
      <c r="V245">
        <f t="shared" si="71"/>
        <v>7</v>
      </c>
      <c r="W245">
        <f t="shared" si="72"/>
        <v>2.8747433264887065E-4</v>
      </c>
      <c r="Y245">
        <v>0</v>
      </c>
      <c r="Z245">
        <v>0</v>
      </c>
      <c r="AB245">
        <f t="shared" si="73"/>
        <v>0.42919917864476387</v>
      </c>
      <c r="AC245">
        <f t="shared" si="82"/>
        <v>0.65103024494440764</v>
      </c>
      <c r="AD245">
        <f t="shared" si="75"/>
        <v>-0.42919917864476392</v>
      </c>
      <c r="AF245">
        <f t="shared" si="76"/>
        <v>0</v>
      </c>
      <c r="AG245">
        <f t="shared" si="77"/>
        <v>0.35358857331066423</v>
      </c>
      <c r="AH245">
        <f t="shared" si="83"/>
        <v>0.70216379686155028</v>
      </c>
      <c r="AI245">
        <f t="shared" si="79"/>
        <v>-0.35358857331066418</v>
      </c>
      <c r="AJ245">
        <f t="shared" si="80"/>
        <v>7.5610605334099745E-2</v>
      </c>
      <c r="AK245" t="str">
        <f t="shared" si="81"/>
        <v/>
      </c>
      <c r="BL245" t="s">
        <v>1075</v>
      </c>
    </row>
    <row r="246" spans="1:64" x14ac:dyDescent="0.25">
      <c r="A246" s="20" t="s">
        <v>289</v>
      </c>
      <c r="B246">
        <v>0</v>
      </c>
      <c r="C246" s="8">
        <v>0</v>
      </c>
      <c r="D246">
        <v>0</v>
      </c>
      <c r="E246">
        <v>0</v>
      </c>
      <c r="F246" s="8">
        <v>0</v>
      </c>
      <c r="G246">
        <v>0</v>
      </c>
      <c r="H246">
        <v>0</v>
      </c>
      <c r="I246" s="8">
        <v>0</v>
      </c>
      <c r="J246">
        <v>0</v>
      </c>
      <c r="K246">
        <v>0</v>
      </c>
      <c r="L246">
        <v>1</v>
      </c>
      <c r="M246">
        <v>0</v>
      </c>
      <c r="N246">
        <v>0</v>
      </c>
      <c r="O246">
        <v>1</v>
      </c>
      <c r="P246" s="8">
        <v>0</v>
      </c>
      <c r="Q246">
        <v>2</v>
      </c>
      <c r="R246">
        <v>1</v>
      </c>
      <c r="S246" s="8">
        <v>3</v>
      </c>
      <c r="T246">
        <v>1</v>
      </c>
      <c r="V246">
        <f t="shared" si="71"/>
        <v>9</v>
      </c>
      <c r="W246">
        <f t="shared" si="72"/>
        <v>3.6960985626283366E-4</v>
      </c>
      <c r="Y246">
        <v>0</v>
      </c>
      <c r="Z246">
        <v>1</v>
      </c>
      <c r="AB246">
        <f t="shared" si="73"/>
        <v>0.55182751540041064</v>
      </c>
      <c r="AC246">
        <f t="shared" si="82"/>
        <v>0.57589638858221803</v>
      </c>
      <c r="AD246">
        <f t="shared" si="75"/>
        <v>-0.55182751540041064</v>
      </c>
      <c r="AF246">
        <f t="shared" si="76"/>
        <v>1.3609845031905197</v>
      </c>
      <c r="AG246">
        <f t="shared" si="77"/>
        <v>0.69437403622626825</v>
      </c>
      <c r="AH246">
        <f t="shared" si="83"/>
        <v>0.49938694830670621</v>
      </c>
      <c r="AI246">
        <f t="shared" si="79"/>
        <v>-0.69437403622626825</v>
      </c>
      <c r="AJ246">
        <f t="shared" si="80"/>
        <v>-0.14254652082585761</v>
      </c>
      <c r="AK246" t="str">
        <f t="shared" si="81"/>
        <v/>
      </c>
      <c r="BL246" t="s">
        <v>1076</v>
      </c>
    </row>
    <row r="247" spans="1:64" x14ac:dyDescent="0.25">
      <c r="A247" s="20" t="s">
        <v>290</v>
      </c>
      <c r="B247">
        <v>2</v>
      </c>
      <c r="C247" s="8">
        <v>0</v>
      </c>
      <c r="D247">
        <v>0</v>
      </c>
      <c r="E247">
        <v>0</v>
      </c>
      <c r="F247" s="8">
        <v>1</v>
      </c>
      <c r="G247">
        <v>0</v>
      </c>
      <c r="H247">
        <v>0</v>
      </c>
      <c r="I247" s="8">
        <v>2</v>
      </c>
      <c r="J247">
        <v>1</v>
      </c>
      <c r="K247">
        <v>0</v>
      </c>
      <c r="L247">
        <v>1</v>
      </c>
      <c r="M247">
        <v>0</v>
      </c>
      <c r="N247">
        <v>0</v>
      </c>
      <c r="O247">
        <v>3</v>
      </c>
      <c r="P247" s="8">
        <v>2</v>
      </c>
      <c r="Q247">
        <v>2</v>
      </c>
      <c r="R247">
        <v>1</v>
      </c>
      <c r="S247" s="8">
        <v>0</v>
      </c>
      <c r="T247">
        <v>2</v>
      </c>
      <c r="V247">
        <f t="shared" si="71"/>
        <v>15</v>
      </c>
      <c r="W247">
        <f t="shared" si="72"/>
        <v>6.1601642710472284E-4</v>
      </c>
      <c r="Y247">
        <v>2</v>
      </c>
      <c r="Z247">
        <v>1</v>
      </c>
      <c r="AB247">
        <f t="shared" si="73"/>
        <v>0.91971252566735118</v>
      </c>
      <c r="AC247">
        <f t="shared" si="82"/>
        <v>0.16859633593161766</v>
      </c>
      <c r="AD247">
        <f t="shared" si="75"/>
        <v>-1.7802479659659671</v>
      </c>
      <c r="AF247">
        <f t="shared" si="76"/>
        <v>1.3609845031905197</v>
      </c>
      <c r="AG247">
        <f t="shared" si="77"/>
        <v>0.99744995620683774</v>
      </c>
      <c r="AH247">
        <f t="shared" si="83"/>
        <v>0.18347006869834512</v>
      </c>
      <c r="AI247">
        <f t="shared" si="79"/>
        <v>-1.6957037381524602</v>
      </c>
      <c r="AJ247">
        <f t="shared" si="80"/>
        <v>8.45442278135069E-2</v>
      </c>
      <c r="AK247" t="str">
        <f t="shared" si="81"/>
        <v/>
      </c>
      <c r="BL247" t="s">
        <v>1077</v>
      </c>
    </row>
    <row r="248" spans="1:64" x14ac:dyDescent="0.25">
      <c r="A248" s="20" t="s">
        <v>291</v>
      </c>
      <c r="B248">
        <v>13</v>
      </c>
      <c r="C248" s="8">
        <v>10</v>
      </c>
      <c r="D248">
        <v>4</v>
      </c>
      <c r="E248">
        <v>2</v>
      </c>
      <c r="F248" s="8">
        <v>10</v>
      </c>
      <c r="G248">
        <v>4</v>
      </c>
      <c r="H248">
        <v>23</v>
      </c>
      <c r="I248" s="8">
        <v>5</v>
      </c>
      <c r="J248">
        <v>2</v>
      </c>
      <c r="K248">
        <v>4</v>
      </c>
      <c r="L248">
        <v>15</v>
      </c>
      <c r="M248">
        <v>5</v>
      </c>
      <c r="N248">
        <v>2</v>
      </c>
      <c r="O248">
        <v>6</v>
      </c>
      <c r="P248" s="8">
        <v>18</v>
      </c>
      <c r="Q248">
        <v>12</v>
      </c>
      <c r="R248">
        <v>10</v>
      </c>
      <c r="S248" s="8">
        <v>32</v>
      </c>
      <c r="T248">
        <v>43</v>
      </c>
      <c r="V248">
        <f t="shared" si="71"/>
        <v>207</v>
      </c>
      <c r="W248">
        <f t="shared" si="72"/>
        <v>8.5010266940451738E-3</v>
      </c>
      <c r="Y248">
        <v>13</v>
      </c>
      <c r="Z248">
        <v>15</v>
      </c>
      <c r="AB248">
        <f t="shared" si="73"/>
        <v>12.692032854209444</v>
      </c>
      <c r="AC248">
        <f t="shared" si="82"/>
        <v>0.10953307752224711</v>
      </c>
      <c r="AD248">
        <f t="shared" si="75"/>
        <v>-2.2115286975131618</v>
      </c>
      <c r="AF248">
        <f t="shared" si="76"/>
        <v>20.414767547857792</v>
      </c>
      <c r="AG248">
        <f t="shared" si="77"/>
        <v>14.052521583160853</v>
      </c>
      <c r="AH248">
        <f t="shared" si="83"/>
        <v>0.10558263494457369</v>
      </c>
      <c r="AI248">
        <f t="shared" si="79"/>
        <v>-2.2482613630447625</v>
      </c>
      <c r="AJ248">
        <f t="shared" si="80"/>
        <v>-3.6732665531600706E-2</v>
      </c>
      <c r="AK248">
        <f t="shared" si="81"/>
        <v>7.8832946561484651E-2</v>
      </c>
      <c r="BL248" t="s">
        <v>1078</v>
      </c>
    </row>
    <row r="249" spans="1:64" x14ac:dyDescent="0.25">
      <c r="A249" s="20" t="s">
        <v>292</v>
      </c>
      <c r="B249">
        <v>0</v>
      </c>
      <c r="C249" s="8">
        <v>2</v>
      </c>
      <c r="D249">
        <v>5</v>
      </c>
      <c r="E249">
        <v>1</v>
      </c>
      <c r="F249" s="8">
        <v>0</v>
      </c>
      <c r="G249">
        <v>0</v>
      </c>
      <c r="H249">
        <v>1</v>
      </c>
      <c r="I249" s="8">
        <v>0</v>
      </c>
      <c r="J249">
        <v>0</v>
      </c>
      <c r="K249">
        <v>0</v>
      </c>
      <c r="L249">
        <v>0</v>
      </c>
      <c r="M249">
        <v>2</v>
      </c>
      <c r="N249">
        <v>0</v>
      </c>
      <c r="O249">
        <v>0</v>
      </c>
      <c r="P249" s="8">
        <v>0</v>
      </c>
      <c r="Q249">
        <v>0</v>
      </c>
      <c r="R249">
        <v>3</v>
      </c>
      <c r="S249" s="8">
        <v>1</v>
      </c>
      <c r="T249">
        <v>6</v>
      </c>
      <c r="V249">
        <f t="shared" si="71"/>
        <v>21</v>
      </c>
      <c r="W249">
        <f t="shared" si="72"/>
        <v>8.6242299794661191E-4</v>
      </c>
      <c r="Y249">
        <v>0</v>
      </c>
      <c r="Z249">
        <v>0</v>
      </c>
      <c r="AB249">
        <f t="shared" si="73"/>
        <v>1.2875975359342915</v>
      </c>
      <c r="AC249">
        <f t="shared" si="82"/>
        <v>0.27593290629960221</v>
      </c>
      <c r="AD249">
        <f t="shared" si="75"/>
        <v>-1.2875975359342915</v>
      </c>
      <c r="AF249">
        <f t="shared" si="76"/>
        <v>0</v>
      </c>
      <c r="AG249">
        <f t="shared" si="77"/>
        <v>1.0607657199319926</v>
      </c>
      <c r="AH249">
        <f t="shared" si="83"/>
        <v>0.34619062375281417</v>
      </c>
      <c r="AI249">
        <f t="shared" si="79"/>
        <v>-1.0607657199319926</v>
      </c>
      <c r="AJ249">
        <f t="shared" si="80"/>
        <v>0.22683181600229885</v>
      </c>
      <c r="AK249">
        <f t="shared" si="81"/>
        <v>1.0607657199319926</v>
      </c>
      <c r="BL249" t="s">
        <v>1079</v>
      </c>
    </row>
    <row r="250" spans="1:64" x14ac:dyDescent="0.25">
      <c r="A250" s="20" t="s">
        <v>293</v>
      </c>
      <c r="B250">
        <v>6</v>
      </c>
      <c r="C250" s="8">
        <v>1</v>
      </c>
      <c r="D250">
        <v>1</v>
      </c>
      <c r="E250">
        <v>1</v>
      </c>
      <c r="F250" s="8">
        <v>3</v>
      </c>
      <c r="G250">
        <v>1</v>
      </c>
      <c r="H250">
        <v>4</v>
      </c>
      <c r="I250" s="8">
        <v>1</v>
      </c>
      <c r="J250">
        <v>0</v>
      </c>
      <c r="K250">
        <v>0</v>
      </c>
      <c r="L250">
        <v>4</v>
      </c>
      <c r="M250">
        <v>3</v>
      </c>
      <c r="N250">
        <v>1</v>
      </c>
      <c r="O250">
        <v>5</v>
      </c>
      <c r="P250" s="8">
        <v>5</v>
      </c>
      <c r="Q250">
        <v>0</v>
      </c>
      <c r="R250">
        <v>6</v>
      </c>
      <c r="S250" s="8">
        <v>3</v>
      </c>
      <c r="T250">
        <v>12</v>
      </c>
      <c r="V250">
        <f t="shared" si="71"/>
        <v>51</v>
      </c>
      <c r="W250">
        <f t="shared" si="72"/>
        <v>2.0944558521560574E-3</v>
      </c>
      <c r="Y250">
        <v>6</v>
      </c>
      <c r="Z250">
        <v>4</v>
      </c>
      <c r="AB250">
        <f t="shared" si="73"/>
        <v>3.1270225872689936</v>
      </c>
      <c r="AC250">
        <f t="shared" si="82"/>
        <v>5.6938360628178468E-2</v>
      </c>
      <c r="AD250">
        <f t="shared" si="75"/>
        <v>-2.8657859887624131</v>
      </c>
      <c r="AF250">
        <f t="shared" si="76"/>
        <v>5.4439380127620787</v>
      </c>
      <c r="AG250">
        <f t="shared" si="77"/>
        <v>3.5351859448564964</v>
      </c>
      <c r="AH250">
        <f t="shared" si="83"/>
        <v>7.9036796021447503E-2</v>
      </c>
      <c r="AI250">
        <f t="shared" si="79"/>
        <v>-2.537841762530034</v>
      </c>
      <c r="AJ250">
        <f t="shared" si="80"/>
        <v>0.32794422623237907</v>
      </c>
      <c r="AK250">
        <f t="shared" si="81"/>
        <v>1.718525820479742</v>
      </c>
      <c r="BL250" t="s">
        <v>1080</v>
      </c>
    </row>
    <row r="251" spans="1:64" x14ac:dyDescent="0.25">
      <c r="A251" s="20" t="s">
        <v>294</v>
      </c>
      <c r="B251">
        <v>0</v>
      </c>
      <c r="C251" s="8">
        <v>0</v>
      </c>
      <c r="D251">
        <v>0</v>
      </c>
      <c r="E251">
        <v>0</v>
      </c>
      <c r="F251" s="8">
        <v>0</v>
      </c>
      <c r="G251">
        <v>0</v>
      </c>
      <c r="H251">
        <v>2</v>
      </c>
      <c r="I251" s="8">
        <v>0</v>
      </c>
      <c r="J251">
        <v>0</v>
      </c>
      <c r="K251">
        <v>0</v>
      </c>
      <c r="L251">
        <v>2</v>
      </c>
      <c r="M251">
        <v>0</v>
      </c>
      <c r="N251">
        <v>0</v>
      </c>
      <c r="O251">
        <v>1</v>
      </c>
      <c r="P251" s="8">
        <v>4</v>
      </c>
      <c r="Q251">
        <v>0</v>
      </c>
      <c r="R251">
        <v>0</v>
      </c>
      <c r="S251" s="8">
        <v>4</v>
      </c>
      <c r="T251">
        <v>2</v>
      </c>
      <c r="V251">
        <f t="shared" si="71"/>
        <v>15</v>
      </c>
      <c r="W251">
        <f t="shared" si="72"/>
        <v>6.1601642710472284E-4</v>
      </c>
      <c r="Y251">
        <v>0</v>
      </c>
      <c r="Z251">
        <v>2</v>
      </c>
      <c r="AB251">
        <f t="shared" si="73"/>
        <v>0.91971252566735118</v>
      </c>
      <c r="AC251">
        <f t="shared" si="82"/>
        <v>0.3986336215485799</v>
      </c>
      <c r="AD251">
        <f t="shared" si="75"/>
        <v>-0.91971252566735129</v>
      </c>
      <c r="AF251">
        <f t="shared" si="76"/>
        <v>2.7219690063810393</v>
      </c>
      <c r="AG251">
        <f t="shared" si="77"/>
        <v>1.2372101124622521</v>
      </c>
      <c r="AH251">
        <f t="shared" si="83"/>
        <v>0.29019269461740821</v>
      </c>
      <c r="AI251">
        <f t="shared" si="79"/>
        <v>-1.2372101124622521</v>
      </c>
      <c r="AJ251">
        <f t="shared" si="80"/>
        <v>-0.31749758679490081</v>
      </c>
      <c r="AK251">
        <f t="shared" si="81"/>
        <v>1.2372101124622521</v>
      </c>
      <c r="BL251" t="s">
        <v>1081</v>
      </c>
    </row>
    <row r="252" spans="1:64" x14ac:dyDescent="0.25">
      <c r="A252" s="20" t="s">
        <v>295</v>
      </c>
      <c r="B252">
        <v>0</v>
      </c>
      <c r="C252" s="8">
        <v>0</v>
      </c>
      <c r="D252">
        <v>0</v>
      </c>
      <c r="E252">
        <v>0</v>
      </c>
      <c r="F252" s="8">
        <v>0</v>
      </c>
      <c r="G252">
        <v>0</v>
      </c>
      <c r="H252">
        <v>0</v>
      </c>
      <c r="I252" s="8">
        <v>0</v>
      </c>
      <c r="J252">
        <v>0</v>
      </c>
      <c r="K252">
        <v>0</v>
      </c>
      <c r="L252">
        <v>0</v>
      </c>
      <c r="M252">
        <v>2</v>
      </c>
      <c r="N252">
        <v>0</v>
      </c>
      <c r="O252">
        <v>0</v>
      </c>
      <c r="P252" s="8">
        <v>1</v>
      </c>
      <c r="Q252">
        <v>1</v>
      </c>
      <c r="R252">
        <v>1</v>
      </c>
      <c r="S252" s="8">
        <v>2</v>
      </c>
      <c r="T252">
        <v>1</v>
      </c>
      <c r="V252">
        <f t="shared" si="71"/>
        <v>8</v>
      </c>
      <c r="W252">
        <f t="shared" si="72"/>
        <v>3.2854209445585213E-4</v>
      </c>
      <c r="Y252">
        <v>0</v>
      </c>
      <c r="Z252">
        <v>0</v>
      </c>
      <c r="AB252">
        <f t="shared" si="73"/>
        <v>0.49051334702258725</v>
      </c>
      <c r="AC252">
        <f t="shared" si="82"/>
        <v>0.61231198495642825</v>
      </c>
      <c r="AD252">
        <f t="shared" si="75"/>
        <v>-0.4905133470225872</v>
      </c>
      <c r="AF252">
        <f t="shared" si="76"/>
        <v>0</v>
      </c>
      <c r="AG252">
        <f t="shared" si="77"/>
        <v>0.40410122664075909</v>
      </c>
      <c r="AH252">
        <f t="shared" si="83"/>
        <v>0.66757654131781374</v>
      </c>
      <c r="AI252">
        <f t="shared" si="79"/>
        <v>-0.40410122664075904</v>
      </c>
      <c r="AJ252">
        <f t="shared" si="80"/>
        <v>8.6412120381828161E-2</v>
      </c>
      <c r="AK252" t="str">
        <f t="shared" si="81"/>
        <v/>
      </c>
      <c r="BL252" t="s">
        <v>1082</v>
      </c>
    </row>
    <row r="253" spans="1:64" x14ac:dyDescent="0.25">
      <c r="A253" s="20" t="s">
        <v>296</v>
      </c>
      <c r="B253">
        <v>0</v>
      </c>
      <c r="C253" s="8">
        <v>1</v>
      </c>
      <c r="D253">
        <v>7</v>
      </c>
      <c r="E253">
        <v>0</v>
      </c>
      <c r="F253" s="8">
        <v>0</v>
      </c>
      <c r="G253">
        <v>0</v>
      </c>
      <c r="H253">
        <v>0</v>
      </c>
      <c r="I253" s="8">
        <v>0</v>
      </c>
      <c r="J253">
        <v>1</v>
      </c>
      <c r="K253">
        <v>0</v>
      </c>
      <c r="L253">
        <v>0</v>
      </c>
      <c r="M253">
        <v>0</v>
      </c>
      <c r="N253">
        <v>1</v>
      </c>
      <c r="O253">
        <v>0</v>
      </c>
      <c r="P253" s="8">
        <v>4</v>
      </c>
      <c r="Q253">
        <v>2</v>
      </c>
      <c r="R253">
        <v>6</v>
      </c>
      <c r="S253" s="8">
        <v>2</v>
      </c>
      <c r="T253">
        <v>14</v>
      </c>
      <c r="V253">
        <f t="shared" si="71"/>
        <v>38</v>
      </c>
      <c r="W253">
        <f t="shared" si="72"/>
        <v>1.5605749486652977E-3</v>
      </c>
      <c r="Y253">
        <v>0</v>
      </c>
      <c r="Z253">
        <v>0</v>
      </c>
      <c r="AB253">
        <f t="shared" si="73"/>
        <v>2.3299383983572897</v>
      </c>
      <c r="AC253">
        <f t="shared" si="82"/>
        <v>9.7301740851993127E-2</v>
      </c>
      <c r="AD253">
        <f t="shared" si="75"/>
        <v>-2.3299383983572897</v>
      </c>
      <c r="AF253">
        <f t="shared" si="76"/>
        <v>0</v>
      </c>
      <c r="AG253">
        <f t="shared" si="77"/>
        <v>1.9194808265436059</v>
      </c>
      <c r="AH253">
        <f t="shared" si="83"/>
        <v>0.14668309633532986</v>
      </c>
      <c r="AI253">
        <f t="shared" si="79"/>
        <v>-1.9194808265436059</v>
      </c>
      <c r="AJ253">
        <f t="shared" si="80"/>
        <v>0.41045757181368381</v>
      </c>
      <c r="AK253">
        <f t="shared" si="81"/>
        <v>1.9194808265436059</v>
      </c>
      <c r="BL253" t="s">
        <v>1083</v>
      </c>
    </row>
    <row r="254" spans="1:64" x14ac:dyDescent="0.25">
      <c r="A254" s="20" t="s">
        <v>297</v>
      </c>
      <c r="B254">
        <v>2</v>
      </c>
      <c r="C254" s="8">
        <v>3</v>
      </c>
      <c r="D254">
        <v>4</v>
      </c>
      <c r="E254">
        <v>0</v>
      </c>
      <c r="F254" s="8">
        <v>0</v>
      </c>
      <c r="G254">
        <v>0</v>
      </c>
      <c r="H254">
        <v>1</v>
      </c>
      <c r="I254" s="8">
        <v>1</v>
      </c>
      <c r="J254">
        <v>1</v>
      </c>
      <c r="K254">
        <v>1</v>
      </c>
      <c r="L254">
        <v>0</v>
      </c>
      <c r="M254">
        <v>0</v>
      </c>
      <c r="N254">
        <v>0</v>
      </c>
      <c r="O254">
        <v>0</v>
      </c>
      <c r="P254" s="8">
        <v>0</v>
      </c>
      <c r="Q254">
        <v>1</v>
      </c>
      <c r="R254">
        <v>1</v>
      </c>
      <c r="S254" s="8">
        <v>2</v>
      </c>
      <c r="T254">
        <v>7</v>
      </c>
      <c r="V254">
        <f t="shared" si="71"/>
        <v>22</v>
      </c>
      <c r="W254">
        <f t="shared" si="72"/>
        <v>9.0349075975359344E-4</v>
      </c>
      <c r="Y254">
        <v>2</v>
      </c>
      <c r="Z254">
        <v>0</v>
      </c>
      <c r="AB254">
        <f t="shared" si="73"/>
        <v>1.348911704312115</v>
      </c>
      <c r="AC254">
        <f t="shared" si="82"/>
        <v>0.23610878185374526</v>
      </c>
      <c r="AD254">
        <f t="shared" si="75"/>
        <v>-1.4434626400985195</v>
      </c>
      <c r="AF254">
        <f t="shared" si="76"/>
        <v>0</v>
      </c>
      <c r="AG254">
        <f t="shared" si="77"/>
        <v>1.1112783732620874</v>
      </c>
      <c r="AH254">
        <f t="shared" si="83"/>
        <v>0.20323273612148862</v>
      </c>
      <c r="AI254">
        <f t="shared" si="79"/>
        <v>-1.5934034732934168</v>
      </c>
      <c r="AJ254">
        <f t="shared" si="80"/>
        <v>-0.14994083319489726</v>
      </c>
      <c r="AK254">
        <f t="shared" si="81"/>
        <v>0.71073652546049004</v>
      </c>
      <c r="BL254" t="s">
        <v>1084</v>
      </c>
    </row>
    <row r="255" spans="1:64" x14ac:dyDescent="0.25">
      <c r="A255" s="20" t="s">
        <v>298</v>
      </c>
      <c r="B255">
        <v>3</v>
      </c>
      <c r="C255" s="8">
        <v>0</v>
      </c>
      <c r="D255">
        <v>3</v>
      </c>
      <c r="E255">
        <v>0</v>
      </c>
      <c r="F255" s="8">
        <v>0</v>
      </c>
      <c r="G255">
        <v>0</v>
      </c>
      <c r="H255">
        <v>0</v>
      </c>
      <c r="I255" s="8">
        <v>1</v>
      </c>
      <c r="J255">
        <v>0</v>
      </c>
      <c r="K255">
        <v>0</v>
      </c>
      <c r="L255">
        <v>1</v>
      </c>
      <c r="M255">
        <v>0</v>
      </c>
      <c r="N255">
        <v>0</v>
      </c>
      <c r="O255">
        <v>0</v>
      </c>
      <c r="P255" s="8">
        <v>0</v>
      </c>
      <c r="Q255">
        <v>1</v>
      </c>
      <c r="R255">
        <v>0</v>
      </c>
      <c r="S255" s="8">
        <v>2</v>
      </c>
      <c r="T255">
        <v>7</v>
      </c>
      <c r="V255">
        <f t="shared" si="71"/>
        <v>15</v>
      </c>
      <c r="W255">
        <f t="shared" si="72"/>
        <v>6.1601642710472284E-4</v>
      </c>
      <c r="Y255">
        <v>3</v>
      </c>
      <c r="Z255">
        <v>1</v>
      </c>
      <c r="AB255">
        <f t="shared" si="73"/>
        <v>0.91971252566735118</v>
      </c>
      <c r="AC255">
        <f t="shared" si="82"/>
        <v>5.1686720645976424E-2</v>
      </c>
      <c r="AD255">
        <f t="shared" si="75"/>
        <v>-2.9625543845034121</v>
      </c>
      <c r="AF255">
        <f t="shared" si="76"/>
        <v>1.3609845031905197</v>
      </c>
      <c r="AG255">
        <f t="shared" si="77"/>
        <v>0.99744995620683774</v>
      </c>
      <c r="AH255">
        <f t="shared" si="83"/>
        <v>6.1000737329476612E-2</v>
      </c>
      <c r="AI255">
        <f t="shared" si="79"/>
        <v>-2.7968693275134084</v>
      </c>
      <c r="AJ255">
        <f t="shared" si="80"/>
        <v>0.16568505699000369</v>
      </c>
      <c r="AK255" t="str">
        <f t="shared" si="81"/>
        <v/>
      </c>
      <c r="BL255" t="s">
        <v>1085</v>
      </c>
    </row>
    <row r="256" spans="1:64" x14ac:dyDescent="0.25">
      <c r="A256" s="20" t="s">
        <v>299</v>
      </c>
      <c r="B256">
        <v>0</v>
      </c>
      <c r="C256" s="8">
        <v>0</v>
      </c>
      <c r="D256">
        <v>1</v>
      </c>
      <c r="E256">
        <v>0</v>
      </c>
      <c r="F256" s="8">
        <v>0</v>
      </c>
      <c r="G256">
        <v>0</v>
      </c>
      <c r="H256">
        <v>0</v>
      </c>
      <c r="I256" s="8">
        <v>0</v>
      </c>
      <c r="J256">
        <v>0</v>
      </c>
      <c r="K256">
        <v>1</v>
      </c>
      <c r="L256">
        <v>0</v>
      </c>
      <c r="M256">
        <v>0</v>
      </c>
      <c r="N256">
        <v>0</v>
      </c>
      <c r="O256">
        <v>0</v>
      </c>
      <c r="P256" s="8">
        <v>2</v>
      </c>
      <c r="Q256">
        <v>1</v>
      </c>
      <c r="R256">
        <v>0</v>
      </c>
      <c r="S256" s="8">
        <v>1</v>
      </c>
      <c r="T256">
        <v>0</v>
      </c>
      <c r="V256">
        <f t="shared" si="71"/>
        <v>6</v>
      </c>
      <c r="W256">
        <f t="shared" si="72"/>
        <v>2.4640657084188912E-4</v>
      </c>
      <c r="Y256">
        <v>0</v>
      </c>
      <c r="Z256">
        <v>0</v>
      </c>
      <c r="AB256">
        <f t="shared" si="73"/>
        <v>0.36788501026694048</v>
      </c>
      <c r="AC256">
        <f t="shared" si="82"/>
        <v>0.69219677263468182</v>
      </c>
      <c r="AD256">
        <f t="shared" si="75"/>
        <v>-0.36788501026694048</v>
      </c>
      <c r="AF256">
        <f t="shared" si="76"/>
        <v>0</v>
      </c>
      <c r="AG256">
        <f t="shared" si="77"/>
        <v>0.30307591998056932</v>
      </c>
      <c r="AH256">
        <f t="shared" si="83"/>
        <v>0.73854302406996852</v>
      </c>
      <c r="AI256">
        <f t="shared" si="79"/>
        <v>-0.30307591998056926</v>
      </c>
      <c r="AJ256">
        <f t="shared" si="80"/>
        <v>6.4809090286371218E-2</v>
      </c>
      <c r="AK256" t="str">
        <f t="shared" si="81"/>
        <v/>
      </c>
      <c r="BL256" t="s">
        <v>1086</v>
      </c>
    </row>
    <row r="257" spans="1:64" x14ac:dyDescent="0.25">
      <c r="A257" s="20" t="s">
        <v>300</v>
      </c>
      <c r="B257">
        <v>1</v>
      </c>
      <c r="C257" s="8">
        <v>0</v>
      </c>
      <c r="D257">
        <v>0</v>
      </c>
      <c r="E257">
        <v>0</v>
      </c>
      <c r="F257" s="8">
        <v>0</v>
      </c>
      <c r="G257">
        <v>1</v>
      </c>
      <c r="H257">
        <v>0</v>
      </c>
      <c r="I257" s="8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 s="8">
        <v>0</v>
      </c>
      <c r="Q257">
        <v>0</v>
      </c>
      <c r="R257">
        <v>0</v>
      </c>
      <c r="S257" s="8">
        <v>0</v>
      </c>
      <c r="T257">
        <v>13</v>
      </c>
      <c r="V257">
        <f t="shared" si="71"/>
        <v>14</v>
      </c>
      <c r="W257">
        <f t="shared" si="72"/>
        <v>5.7494866529774131E-4</v>
      </c>
      <c r="Y257">
        <v>1</v>
      </c>
      <c r="Z257">
        <v>0</v>
      </c>
      <c r="AB257">
        <f t="shared" si="73"/>
        <v>0.85839835728952774</v>
      </c>
      <c r="AC257">
        <f t="shared" si="82"/>
        <v>0.3638238858010806</v>
      </c>
      <c r="AD257">
        <f t="shared" si="75"/>
        <v>-1.0110853586458146</v>
      </c>
      <c r="AF257">
        <f t="shared" si="76"/>
        <v>0</v>
      </c>
      <c r="AG257">
        <f t="shared" si="77"/>
        <v>0.70717714662132847</v>
      </c>
      <c r="AH257">
        <f t="shared" si="83"/>
        <v>0.3486623756263601</v>
      </c>
      <c r="AI257">
        <f t="shared" si="79"/>
        <v>-1.0536512301000776</v>
      </c>
      <c r="AJ257">
        <f t="shared" si="80"/>
        <v>-4.2565871454262938E-2</v>
      </c>
      <c r="AK257" t="str">
        <f t="shared" si="81"/>
        <v/>
      </c>
      <c r="BL257" t="s">
        <v>1087</v>
      </c>
    </row>
    <row r="258" spans="1:64" x14ac:dyDescent="0.25">
      <c r="A258" s="20" t="s">
        <v>301</v>
      </c>
      <c r="B258">
        <v>0</v>
      </c>
      <c r="C258" s="8">
        <v>0</v>
      </c>
      <c r="D258">
        <v>1</v>
      </c>
      <c r="E258">
        <v>0</v>
      </c>
      <c r="F258" s="8">
        <v>0</v>
      </c>
      <c r="G258">
        <v>0</v>
      </c>
      <c r="H258">
        <v>0</v>
      </c>
      <c r="I258" s="8">
        <v>0</v>
      </c>
      <c r="J258">
        <v>2</v>
      </c>
      <c r="K258">
        <v>0</v>
      </c>
      <c r="L258">
        <v>0</v>
      </c>
      <c r="M258">
        <v>0</v>
      </c>
      <c r="N258">
        <v>0</v>
      </c>
      <c r="O258">
        <v>0</v>
      </c>
      <c r="P258" s="8">
        <v>1</v>
      </c>
      <c r="Q258">
        <v>0</v>
      </c>
      <c r="R258">
        <v>1</v>
      </c>
      <c r="S258" s="8">
        <v>0</v>
      </c>
      <c r="T258">
        <v>5</v>
      </c>
      <c r="V258">
        <f t="shared" si="71"/>
        <v>10</v>
      </c>
      <c r="W258">
        <f t="shared" si="72"/>
        <v>4.1067761806981519E-4</v>
      </c>
      <c r="Y258">
        <v>0</v>
      </c>
      <c r="Z258">
        <v>0</v>
      </c>
      <c r="AB258">
        <f t="shared" si="73"/>
        <v>0.61314168377823408</v>
      </c>
      <c r="AC258">
        <f t="shared" si="82"/>
        <v>0.54164651114193285</v>
      </c>
      <c r="AD258">
        <f t="shared" si="75"/>
        <v>-0.61314168377823408</v>
      </c>
      <c r="AF258">
        <f t="shared" si="76"/>
        <v>0</v>
      </c>
      <c r="AG258">
        <f t="shared" si="77"/>
        <v>0.50512653330094881</v>
      </c>
      <c r="AH258">
        <f t="shared" si="83"/>
        <v>0.6034292167055032</v>
      </c>
      <c r="AI258">
        <f t="shared" si="79"/>
        <v>-0.50512653330094881</v>
      </c>
      <c r="AJ258">
        <f t="shared" si="80"/>
        <v>0.10801515047728527</v>
      </c>
      <c r="AK258" t="str">
        <f t="shared" si="81"/>
        <v/>
      </c>
      <c r="BL258" t="s">
        <v>1088</v>
      </c>
    </row>
    <row r="259" spans="1:64" x14ac:dyDescent="0.25">
      <c r="A259" s="20" t="s">
        <v>302</v>
      </c>
      <c r="B259">
        <v>0</v>
      </c>
      <c r="C259" s="8">
        <v>1</v>
      </c>
      <c r="D259">
        <v>0</v>
      </c>
      <c r="E259">
        <v>0</v>
      </c>
      <c r="F259" s="8">
        <v>0</v>
      </c>
      <c r="G259">
        <v>0</v>
      </c>
      <c r="H259">
        <v>3</v>
      </c>
      <c r="I259" s="8">
        <v>0</v>
      </c>
      <c r="J259">
        <v>0</v>
      </c>
      <c r="K259">
        <v>0</v>
      </c>
      <c r="L259">
        <v>2</v>
      </c>
      <c r="M259">
        <v>1</v>
      </c>
      <c r="N259">
        <v>1</v>
      </c>
      <c r="O259">
        <v>1</v>
      </c>
      <c r="P259" s="8">
        <v>0</v>
      </c>
      <c r="Q259">
        <v>0</v>
      </c>
      <c r="R259">
        <v>0</v>
      </c>
      <c r="S259" s="8">
        <v>0</v>
      </c>
      <c r="T259">
        <v>0</v>
      </c>
      <c r="V259">
        <f t="shared" ref="V259:V322" si="84">SUM(B259:T259)-Y259</f>
        <v>9</v>
      </c>
      <c r="W259">
        <f t="shared" ref="W259:W322" si="85">V259/V$811</f>
        <v>3.6960985626283366E-4</v>
      </c>
      <c r="Y259">
        <v>0</v>
      </c>
      <c r="Z259">
        <v>2</v>
      </c>
      <c r="AB259">
        <f t="shared" ref="AB259:AB322" si="86">W259*Y$811</f>
        <v>0.55182751540041064</v>
      </c>
      <c r="AC259">
        <f t="shared" si="82"/>
        <v>0.57589638858221803</v>
      </c>
      <c r="AD259">
        <f t="shared" ref="AD259:AD322" si="87">LN(AC259)</f>
        <v>-0.55182751540041064</v>
      </c>
      <c r="AF259">
        <f t="shared" ref="AF259:AF322" si="88">Z259*Y$811/Z$811</f>
        <v>2.7219690063810393</v>
      </c>
      <c r="AG259">
        <f t="shared" ref="AG259:AG322" si="89">AB259*$AM$3+(1-$AM$3)*AF259</f>
        <v>0.93413419248168261</v>
      </c>
      <c r="AH259">
        <f t="shared" si="83"/>
        <v>0.39292591651358666</v>
      </c>
      <c r="AI259">
        <f t="shared" ref="AI259:AI322" si="90">LN(AH259)</f>
        <v>-0.93413419248168261</v>
      </c>
      <c r="AJ259">
        <f t="shared" ref="AJ259:AJ322" si="91">AI259-AD259</f>
        <v>-0.38230667708127197</v>
      </c>
      <c r="AK259" t="str">
        <f t="shared" si="81"/>
        <v/>
      </c>
      <c r="BL259" t="s">
        <v>1089</v>
      </c>
    </row>
    <row r="260" spans="1:64" x14ac:dyDescent="0.25">
      <c r="A260" s="20" t="s">
        <v>303</v>
      </c>
      <c r="B260">
        <v>1</v>
      </c>
      <c r="C260" s="8">
        <v>1</v>
      </c>
      <c r="D260">
        <v>0</v>
      </c>
      <c r="E260">
        <v>0</v>
      </c>
      <c r="F260" s="8">
        <v>0</v>
      </c>
      <c r="G260">
        <v>0</v>
      </c>
      <c r="H260">
        <v>0</v>
      </c>
      <c r="I260" s="8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 s="8">
        <v>0</v>
      </c>
      <c r="Q260">
        <v>0</v>
      </c>
      <c r="R260">
        <v>0</v>
      </c>
      <c r="S260" s="8">
        <v>1</v>
      </c>
      <c r="T260">
        <v>1</v>
      </c>
      <c r="V260">
        <f t="shared" si="84"/>
        <v>3</v>
      </c>
      <c r="W260">
        <f t="shared" si="85"/>
        <v>1.2320328542094456E-4</v>
      </c>
      <c r="Y260">
        <v>1</v>
      </c>
      <c r="Z260">
        <v>0</v>
      </c>
      <c r="AB260">
        <f t="shared" si="86"/>
        <v>0.18394250513347024</v>
      </c>
      <c r="AC260">
        <f t="shared" si="82"/>
        <v>0.15303715446393573</v>
      </c>
      <c r="AD260">
        <f t="shared" si="87"/>
        <v>-1.8770745474369059</v>
      </c>
      <c r="AF260">
        <f t="shared" si="88"/>
        <v>0</v>
      </c>
      <c r="AG260">
        <f t="shared" si="89"/>
        <v>0.15153795999028466</v>
      </c>
      <c r="AH260">
        <f t="shared" si="83"/>
        <v>0.13022948905484169</v>
      </c>
      <c r="AI260">
        <f t="shared" si="90"/>
        <v>-2.0384570844161827</v>
      </c>
      <c r="AJ260">
        <f t="shared" si="91"/>
        <v>-0.16138253697927674</v>
      </c>
      <c r="AK260" t="str">
        <f t="shared" ref="AK260:AK323" si="92">IF(AG260&gt;1,((Y260-AG260)^2)/AG260,"")</f>
        <v/>
      </c>
      <c r="BL260" t="s">
        <v>1090</v>
      </c>
    </row>
    <row r="261" spans="1:64" x14ac:dyDescent="0.25">
      <c r="A261" s="20" t="s">
        <v>304</v>
      </c>
      <c r="B261">
        <v>1</v>
      </c>
      <c r="C261" s="8">
        <v>1</v>
      </c>
      <c r="D261">
        <v>1</v>
      </c>
      <c r="E261">
        <v>0</v>
      </c>
      <c r="F261" s="8">
        <v>10</v>
      </c>
      <c r="G261">
        <v>0</v>
      </c>
      <c r="H261">
        <v>10</v>
      </c>
      <c r="I261" s="8">
        <v>0</v>
      </c>
      <c r="J261">
        <v>0</v>
      </c>
      <c r="K261">
        <v>7</v>
      </c>
      <c r="L261">
        <v>2</v>
      </c>
      <c r="M261">
        <v>7</v>
      </c>
      <c r="N261">
        <v>2</v>
      </c>
      <c r="O261">
        <v>5</v>
      </c>
      <c r="P261" s="8">
        <v>0</v>
      </c>
      <c r="Q261">
        <v>0</v>
      </c>
      <c r="R261">
        <v>3</v>
      </c>
      <c r="S261" s="8">
        <v>2</v>
      </c>
      <c r="T261">
        <v>2</v>
      </c>
      <c r="V261">
        <f t="shared" si="84"/>
        <v>52</v>
      </c>
      <c r="W261">
        <f t="shared" si="85"/>
        <v>2.1355236139630391E-3</v>
      </c>
      <c r="Y261">
        <v>1</v>
      </c>
      <c r="Z261">
        <v>2</v>
      </c>
      <c r="AB261">
        <f t="shared" si="86"/>
        <v>3.1883367556468172</v>
      </c>
      <c r="AC261">
        <f t="shared" si="82"/>
        <v>0.13148830482164703</v>
      </c>
      <c r="AD261">
        <f t="shared" si="87"/>
        <v>-2.0288373680369354</v>
      </c>
      <c r="AF261">
        <f t="shared" si="88"/>
        <v>2.7219690063810393</v>
      </c>
      <c r="AG261">
        <f t="shared" si="89"/>
        <v>3.1061782856757629</v>
      </c>
      <c r="AH261">
        <f t="shared" si="83"/>
        <v>0.13906898664312278</v>
      </c>
      <c r="AI261">
        <f t="shared" si="90"/>
        <v>-1.9727851621858667</v>
      </c>
      <c r="AJ261">
        <f t="shared" si="91"/>
        <v>5.6052205851068626E-2</v>
      </c>
      <c r="AK261">
        <f t="shared" si="92"/>
        <v>1.4281173078534437</v>
      </c>
      <c r="BL261" t="s">
        <v>1091</v>
      </c>
    </row>
    <row r="262" spans="1:64" x14ac:dyDescent="0.25">
      <c r="A262" s="20" t="s">
        <v>305</v>
      </c>
      <c r="B262">
        <v>2</v>
      </c>
      <c r="C262" s="8">
        <v>0</v>
      </c>
      <c r="D262">
        <v>0</v>
      </c>
      <c r="E262">
        <v>0</v>
      </c>
      <c r="F262" s="8">
        <v>1</v>
      </c>
      <c r="G262">
        <v>0</v>
      </c>
      <c r="H262">
        <v>1</v>
      </c>
      <c r="I262" s="8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1</v>
      </c>
      <c r="P262" s="8">
        <v>1</v>
      </c>
      <c r="Q262">
        <v>0</v>
      </c>
      <c r="R262">
        <v>1</v>
      </c>
      <c r="S262" s="8">
        <v>1</v>
      </c>
      <c r="T262">
        <v>9</v>
      </c>
      <c r="V262">
        <f t="shared" si="84"/>
        <v>15</v>
      </c>
      <c r="W262">
        <f t="shared" si="85"/>
        <v>6.1601642710472284E-4</v>
      </c>
      <c r="Y262">
        <v>2</v>
      </c>
      <c r="Z262">
        <v>0</v>
      </c>
      <c r="AB262">
        <f t="shared" si="86"/>
        <v>0.91971252566735118</v>
      </c>
      <c r="AC262">
        <f t="shared" si="82"/>
        <v>0.16859633593161766</v>
      </c>
      <c r="AD262">
        <f t="shared" si="87"/>
        <v>-1.7802479659659671</v>
      </c>
      <c r="AF262">
        <f t="shared" si="88"/>
        <v>0</v>
      </c>
      <c r="AG262">
        <f t="shared" si="89"/>
        <v>0.75768979995142338</v>
      </c>
      <c r="AH262">
        <f t="shared" si="83"/>
        <v>0.13455269066553638</v>
      </c>
      <c r="AI262">
        <f t="shared" si="90"/>
        <v>-2.0057994044949643</v>
      </c>
      <c r="AJ262">
        <f t="shared" si="91"/>
        <v>-0.22555143852899717</v>
      </c>
      <c r="AK262" t="str">
        <f t="shared" si="92"/>
        <v/>
      </c>
      <c r="BL262" t="s">
        <v>1092</v>
      </c>
    </row>
    <row r="263" spans="1:64" x14ac:dyDescent="0.25">
      <c r="A263" s="20" t="s">
        <v>306</v>
      </c>
      <c r="B263">
        <v>2</v>
      </c>
      <c r="C263" s="8">
        <v>2</v>
      </c>
      <c r="D263">
        <v>7</v>
      </c>
      <c r="E263">
        <v>0</v>
      </c>
      <c r="F263" s="8">
        <v>0</v>
      </c>
      <c r="G263">
        <v>2</v>
      </c>
      <c r="H263">
        <v>0</v>
      </c>
      <c r="I263" s="8">
        <v>0</v>
      </c>
      <c r="J263">
        <v>3</v>
      </c>
      <c r="K263">
        <v>1</v>
      </c>
      <c r="L263">
        <v>3</v>
      </c>
      <c r="M263">
        <v>2</v>
      </c>
      <c r="N263">
        <v>0</v>
      </c>
      <c r="O263">
        <v>1</v>
      </c>
      <c r="P263" s="8">
        <v>7</v>
      </c>
      <c r="Q263">
        <v>4</v>
      </c>
      <c r="R263">
        <v>2</v>
      </c>
      <c r="S263" s="8">
        <v>9</v>
      </c>
      <c r="T263">
        <v>22</v>
      </c>
      <c r="V263">
        <f t="shared" si="84"/>
        <v>65</v>
      </c>
      <c r="W263">
        <f t="shared" si="85"/>
        <v>2.6694045174537988E-3</v>
      </c>
      <c r="Y263">
        <v>2</v>
      </c>
      <c r="Z263">
        <v>3</v>
      </c>
      <c r="AB263">
        <f t="shared" si="86"/>
        <v>3.9854209445585216</v>
      </c>
      <c r="AC263">
        <f t="shared" si="82"/>
        <v>0.14759514692469913</v>
      </c>
      <c r="AD263">
        <f t="shared" si="87"/>
        <v>-1.9132822472702837</v>
      </c>
      <c r="AF263">
        <f t="shared" si="88"/>
        <v>4.082953509571559</v>
      </c>
      <c r="AG263">
        <f t="shared" si="89"/>
        <v>4.0026029352224111</v>
      </c>
      <c r="AH263">
        <f t="shared" si="83"/>
        <v>0.14633447552401571</v>
      </c>
      <c r="AI263">
        <f t="shared" si="90"/>
        <v>-1.921860349202241</v>
      </c>
      <c r="AJ263">
        <f t="shared" si="91"/>
        <v>-8.5781019319572938E-3</v>
      </c>
      <c r="AK263">
        <f t="shared" si="92"/>
        <v>1.0019526245959172</v>
      </c>
      <c r="BL263" t="s">
        <v>1093</v>
      </c>
    </row>
    <row r="264" spans="1:64" x14ac:dyDescent="0.25">
      <c r="A264" s="20" t="s">
        <v>307</v>
      </c>
      <c r="B264">
        <v>0</v>
      </c>
      <c r="C264" s="8">
        <v>0</v>
      </c>
      <c r="D264">
        <v>1</v>
      </c>
      <c r="E264">
        <v>0</v>
      </c>
      <c r="F264" s="8">
        <v>1</v>
      </c>
      <c r="G264">
        <v>0</v>
      </c>
      <c r="H264">
        <v>0</v>
      </c>
      <c r="I264" s="8">
        <v>0</v>
      </c>
      <c r="J264">
        <v>0</v>
      </c>
      <c r="K264">
        <v>0</v>
      </c>
      <c r="L264">
        <v>1</v>
      </c>
      <c r="M264">
        <v>0</v>
      </c>
      <c r="N264">
        <v>0</v>
      </c>
      <c r="O264">
        <v>0</v>
      </c>
      <c r="P264" s="8">
        <v>0</v>
      </c>
      <c r="Q264">
        <v>0</v>
      </c>
      <c r="R264">
        <v>0</v>
      </c>
      <c r="S264" s="8">
        <v>0</v>
      </c>
      <c r="T264">
        <v>3</v>
      </c>
      <c r="V264">
        <f t="shared" si="84"/>
        <v>6</v>
      </c>
      <c r="W264">
        <f t="shared" si="85"/>
        <v>2.4640657084188912E-4</v>
      </c>
      <c r="Y264">
        <v>0</v>
      </c>
      <c r="Z264">
        <v>1</v>
      </c>
      <c r="AB264">
        <f t="shared" si="86"/>
        <v>0.36788501026694048</v>
      </c>
      <c r="AC264">
        <f t="shared" si="82"/>
        <v>0.69219677263468182</v>
      </c>
      <c r="AD264">
        <f t="shared" si="87"/>
        <v>-0.36788501026694048</v>
      </c>
      <c r="AF264">
        <f t="shared" si="88"/>
        <v>1.3609845031905197</v>
      </c>
      <c r="AG264">
        <f t="shared" si="89"/>
        <v>0.54283607623598362</v>
      </c>
      <c r="AH264">
        <f t="shared" si="83"/>
        <v>0.58109787530767021</v>
      </c>
      <c r="AI264">
        <f t="shared" si="90"/>
        <v>-0.54283607623598351</v>
      </c>
      <c r="AJ264">
        <f t="shared" si="91"/>
        <v>-0.17495106596904303</v>
      </c>
      <c r="AK264" t="str">
        <f t="shared" si="92"/>
        <v/>
      </c>
      <c r="BL264" t="s">
        <v>1094</v>
      </c>
    </row>
    <row r="265" spans="1:64" x14ac:dyDescent="0.25">
      <c r="A265" s="20" t="s">
        <v>308</v>
      </c>
      <c r="B265">
        <v>0</v>
      </c>
      <c r="C265" s="8">
        <v>0</v>
      </c>
      <c r="D265">
        <v>0</v>
      </c>
      <c r="E265">
        <v>0</v>
      </c>
      <c r="F265" s="8">
        <v>1</v>
      </c>
      <c r="G265">
        <v>0</v>
      </c>
      <c r="H265">
        <v>0</v>
      </c>
      <c r="I265" s="8">
        <v>0</v>
      </c>
      <c r="J265">
        <v>0</v>
      </c>
      <c r="K265">
        <v>0</v>
      </c>
      <c r="L265">
        <v>1</v>
      </c>
      <c r="M265">
        <v>0</v>
      </c>
      <c r="N265">
        <v>1</v>
      </c>
      <c r="O265">
        <v>0</v>
      </c>
      <c r="P265" s="8">
        <v>0</v>
      </c>
      <c r="Q265">
        <v>0</v>
      </c>
      <c r="R265">
        <v>0</v>
      </c>
      <c r="S265" s="8">
        <v>2</v>
      </c>
      <c r="T265">
        <v>0</v>
      </c>
      <c r="V265">
        <f t="shared" si="84"/>
        <v>5</v>
      </c>
      <c r="W265">
        <f t="shared" si="85"/>
        <v>2.0533880903490759E-4</v>
      </c>
      <c r="Y265">
        <v>0</v>
      </c>
      <c r="Z265">
        <v>1</v>
      </c>
      <c r="AB265">
        <f t="shared" si="86"/>
        <v>0.30657084188911704</v>
      </c>
      <c r="AC265">
        <f t="shared" si="82"/>
        <v>0.73596637908394491</v>
      </c>
      <c r="AD265">
        <f t="shared" si="87"/>
        <v>-0.30657084188911699</v>
      </c>
      <c r="AF265">
        <f t="shared" si="88"/>
        <v>1.3609845031905197</v>
      </c>
      <c r="AG265">
        <f t="shared" si="89"/>
        <v>0.49232342290588871</v>
      </c>
      <c r="AH265">
        <f t="shared" si="83"/>
        <v>0.6112046562762069</v>
      </c>
      <c r="AI265">
        <f t="shared" si="90"/>
        <v>-0.49232342290588876</v>
      </c>
      <c r="AJ265">
        <f t="shared" si="91"/>
        <v>-0.18575258101677178</v>
      </c>
      <c r="AK265" t="str">
        <f t="shared" si="92"/>
        <v/>
      </c>
      <c r="BL265" t="s">
        <v>1095</v>
      </c>
    </row>
    <row r="266" spans="1:64" x14ac:dyDescent="0.25">
      <c r="A266" s="20" t="s">
        <v>309</v>
      </c>
      <c r="B266">
        <v>0</v>
      </c>
      <c r="C266" s="8">
        <v>0</v>
      </c>
      <c r="D266">
        <v>2</v>
      </c>
      <c r="E266">
        <v>0</v>
      </c>
      <c r="F266" s="8">
        <v>0</v>
      </c>
      <c r="G266">
        <v>0</v>
      </c>
      <c r="H266">
        <v>0</v>
      </c>
      <c r="I266" s="8">
        <v>0</v>
      </c>
      <c r="J266">
        <v>1</v>
      </c>
      <c r="K266">
        <v>0</v>
      </c>
      <c r="L266">
        <v>0</v>
      </c>
      <c r="M266">
        <v>0</v>
      </c>
      <c r="N266">
        <v>0</v>
      </c>
      <c r="O266">
        <v>0</v>
      </c>
      <c r="P266" s="8">
        <v>0</v>
      </c>
      <c r="Q266">
        <v>0</v>
      </c>
      <c r="R266">
        <v>0</v>
      </c>
      <c r="S266" s="8">
        <v>0</v>
      </c>
      <c r="T266">
        <v>4</v>
      </c>
      <c r="V266">
        <f t="shared" si="84"/>
        <v>7</v>
      </c>
      <c r="W266">
        <f t="shared" si="85"/>
        <v>2.8747433264887065E-4</v>
      </c>
      <c r="Y266">
        <v>0</v>
      </c>
      <c r="Z266">
        <v>0</v>
      </c>
      <c r="AB266">
        <f t="shared" si="86"/>
        <v>0.42919917864476387</v>
      </c>
      <c r="AC266">
        <f t="shared" si="82"/>
        <v>0.65103024494440764</v>
      </c>
      <c r="AD266">
        <f t="shared" si="87"/>
        <v>-0.42919917864476392</v>
      </c>
      <c r="AF266">
        <f t="shared" si="88"/>
        <v>0</v>
      </c>
      <c r="AG266">
        <f t="shared" si="89"/>
        <v>0.35358857331066423</v>
      </c>
      <c r="AH266">
        <f t="shared" si="83"/>
        <v>0.70216379686155028</v>
      </c>
      <c r="AI266">
        <f t="shared" si="90"/>
        <v>-0.35358857331066418</v>
      </c>
      <c r="AJ266">
        <f t="shared" si="91"/>
        <v>7.5610605334099745E-2</v>
      </c>
      <c r="AK266" t="str">
        <f t="shared" si="92"/>
        <v/>
      </c>
      <c r="BL266" t="s">
        <v>1096</v>
      </c>
    </row>
    <row r="267" spans="1:64" x14ac:dyDescent="0.25">
      <c r="A267" s="20" t="s">
        <v>310</v>
      </c>
      <c r="B267">
        <v>1</v>
      </c>
      <c r="C267" s="8">
        <v>0</v>
      </c>
      <c r="D267">
        <v>0</v>
      </c>
      <c r="E267">
        <v>0</v>
      </c>
      <c r="F267" s="8">
        <v>0</v>
      </c>
      <c r="G267">
        <v>0</v>
      </c>
      <c r="H267">
        <v>0</v>
      </c>
      <c r="I267" s="8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 s="8">
        <v>1</v>
      </c>
      <c r="Q267">
        <v>0</v>
      </c>
      <c r="R267">
        <v>0</v>
      </c>
      <c r="S267" s="8">
        <v>5</v>
      </c>
      <c r="T267">
        <v>6</v>
      </c>
      <c r="V267">
        <f t="shared" si="84"/>
        <v>12</v>
      </c>
      <c r="W267">
        <f t="shared" si="85"/>
        <v>4.9281314168377825E-4</v>
      </c>
      <c r="Y267">
        <v>1</v>
      </c>
      <c r="Z267">
        <v>0</v>
      </c>
      <c r="AB267">
        <f t="shared" si="86"/>
        <v>0.73577002053388096</v>
      </c>
      <c r="AC267">
        <f t="shared" si="82"/>
        <v>0.35253417829871858</v>
      </c>
      <c r="AD267">
        <f t="shared" si="87"/>
        <v>-1.042607701717426</v>
      </c>
      <c r="AF267">
        <f t="shared" si="88"/>
        <v>0</v>
      </c>
      <c r="AG267">
        <f t="shared" si="89"/>
        <v>0.60615183996113864</v>
      </c>
      <c r="AH267">
        <f t="shared" si="83"/>
        <v>0.33062297430069554</v>
      </c>
      <c r="AI267">
        <f t="shared" si="90"/>
        <v>-1.1067766032671462</v>
      </c>
      <c r="AJ267">
        <f t="shared" si="91"/>
        <v>-6.4168901549720214E-2</v>
      </c>
      <c r="AK267" t="str">
        <f t="shared" si="92"/>
        <v/>
      </c>
      <c r="BL267" t="s">
        <v>1097</v>
      </c>
    </row>
    <row r="268" spans="1:64" x14ac:dyDescent="0.25">
      <c r="A268" s="20" t="s">
        <v>311</v>
      </c>
      <c r="B268">
        <v>14</v>
      </c>
      <c r="C268" s="8">
        <v>7</v>
      </c>
      <c r="D268">
        <v>6</v>
      </c>
      <c r="E268">
        <v>0</v>
      </c>
      <c r="F268" s="8">
        <v>8</v>
      </c>
      <c r="G268">
        <v>2</v>
      </c>
      <c r="H268">
        <v>10</v>
      </c>
      <c r="I268" s="8">
        <v>2</v>
      </c>
      <c r="J268">
        <v>2</v>
      </c>
      <c r="K268">
        <v>2</v>
      </c>
      <c r="L268">
        <v>12</v>
      </c>
      <c r="M268">
        <v>12</v>
      </c>
      <c r="N268">
        <v>3</v>
      </c>
      <c r="O268">
        <v>7</v>
      </c>
      <c r="P268" s="8">
        <v>10</v>
      </c>
      <c r="Q268">
        <v>3</v>
      </c>
      <c r="R268">
        <v>11</v>
      </c>
      <c r="S268" s="8">
        <v>17</v>
      </c>
      <c r="T268">
        <v>30</v>
      </c>
      <c r="V268">
        <f t="shared" si="84"/>
        <v>144</v>
      </c>
      <c r="W268">
        <f t="shared" si="85"/>
        <v>5.9137577002053385E-3</v>
      </c>
      <c r="Y268">
        <v>14</v>
      </c>
      <c r="Z268">
        <v>12</v>
      </c>
      <c r="AB268">
        <f t="shared" si="86"/>
        <v>8.8292402464065702</v>
      </c>
      <c r="AC268">
        <f t="shared" si="82"/>
        <v>2.937839118213276E-2</v>
      </c>
      <c r="AD268">
        <f t="shared" si="87"/>
        <v>-3.5274958686828808</v>
      </c>
      <c r="AF268">
        <f t="shared" si="88"/>
        <v>16.331814038286236</v>
      </c>
      <c r="AG268">
        <f t="shared" si="89"/>
        <v>10.150943954598635</v>
      </c>
      <c r="AH268">
        <f t="shared" si="83"/>
        <v>5.5230976495135052E-2</v>
      </c>
      <c r="AI268">
        <f t="shared" si="90"/>
        <v>-2.8962313147050596</v>
      </c>
      <c r="AJ268">
        <f t="shared" si="91"/>
        <v>0.63126455397782122</v>
      </c>
      <c r="AK268">
        <f t="shared" si="92"/>
        <v>1.4594930783682558</v>
      </c>
      <c r="BL268" t="s">
        <v>1098</v>
      </c>
    </row>
    <row r="269" spans="1:64" x14ac:dyDescent="0.25">
      <c r="A269" s="20" t="s">
        <v>312</v>
      </c>
      <c r="B269">
        <v>5</v>
      </c>
      <c r="C269" s="8">
        <v>2</v>
      </c>
      <c r="D269">
        <v>1</v>
      </c>
      <c r="E269">
        <v>1</v>
      </c>
      <c r="F269" s="8">
        <v>6</v>
      </c>
      <c r="G269">
        <v>0</v>
      </c>
      <c r="H269">
        <v>0</v>
      </c>
      <c r="I269" s="8">
        <v>0</v>
      </c>
      <c r="J269">
        <v>1</v>
      </c>
      <c r="K269">
        <v>0</v>
      </c>
      <c r="L269">
        <v>3</v>
      </c>
      <c r="M269">
        <v>1</v>
      </c>
      <c r="N269">
        <v>0</v>
      </c>
      <c r="O269">
        <v>0</v>
      </c>
      <c r="P269" s="8">
        <v>6</v>
      </c>
      <c r="Q269">
        <v>10</v>
      </c>
      <c r="R269">
        <v>1</v>
      </c>
      <c r="S269" s="8">
        <v>16</v>
      </c>
      <c r="T269">
        <v>13</v>
      </c>
      <c r="V269">
        <f t="shared" si="84"/>
        <v>61</v>
      </c>
      <c r="W269">
        <f t="shared" si="85"/>
        <v>2.5051334702258727E-3</v>
      </c>
      <c r="Y269">
        <v>5</v>
      </c>
      <c r="Z269">
        <v>3</v>
      </c>
      <c r="AB269">
        <f t="shared" si="86"/>
        <v>3.7401642710472278</v>
      </c>
      <c r="AC269">
        <f t="shared" si="82"/>
        <v>0.14485698294448815</v>
      </c>
      <c r="AD269">
        <f t="shared" si="87"/>
        <v>-1.9320083478204451</v>
      </c>
      <c r="AF269">
        <f t="shared" si="88"/>
        <v>4.082953509571559</v>
      </c>
      <c r="AG269">
        <f t="shared" si="89"/>
        <v>3.800552321902031</v>
      </c>
      <c r="AH269">
        <f t="shared" si="83"/>
        <v>0.14773841363461476</v>
      </c>
      <c r="AI269">
        <f t="shared" si="90"/>
        <v>-1.912312044487489</v>
      </c>
      <c r="AJ269">
        <f t="shared" si="91"/>
        <v>1.9696303332956022E-2</v>
      </c>
      <c r="AK269">
        <f t="shared" si="92"/>
        <v>0.37854359330977649</v>
      </c>
      <c r="BL269" t="s">
        <v>1099</v>
      </c>
    </row>
    <row r="270" spans="1:64" x14ac:dyDescent="0.25">
      <c r="A270" s="20" t="s">
        <v>313</v>
      </c>
      <c r="B270">
        <v>2</v>
      </c>
      <c r="C270" s="8">
        <v>1</v>
      </c>
      <c r="D270">
        <v>2</v>
      </c>
      <c r="E270">
        <v>1</v>
      </c>
      <c r="F270" s="8">
        <v>2</v>
      </c>
      <c r="G270">
        <v>0</v>
      </c>
      <c r="H270">
        <v>0</v>
      </c>
      <c r="I270" s="8">
        <v>0</v>
      </c>
      <c r="J270">
        <v>0</v>
      </c>
      <c r="K270">
        <v>0</v>
      </c>
      <c r="L270">
        <v>1</v>
      </c>
      <c r="M270">
        <v>0</v>
      </c>
      <c r="N270">
        <v>0</v>
      </c>
      <c r="O270">
        <v>0</v>
      </c>
      <c r="P270" s="8">
        <v>3</v>
      </c>
      <c r="Q270">
        <v>4</v>
      </c>
      <c r="R270">
        <v>1</v>
      </c>
      <c r="S270" s="8">
        <v>7</v>
      </c>
      <c r="T270">
        <v>6</v>
      </c>
      <c r="V270">
        <f t="shared" si="84"/>
        <v>28</v>
      </c>
      <c r="W270">
        <f t="shared" si="85"/>
        <v>1.1498973305954826E-3</v>
      </c>
      <c r="Y270">
        <v>2</v>
      </c>
      <c r="Z270">
        <v>1</v>
      </c>
      <c r="AB270">
        <f t="shared" si="86"/>
        <v>1.7167967145790555</v>
      </c>
      <c r="AC270">
        <f t="shared" si="82"/>
        <v>0.26473563975879544</v>
      </c>
      <c r="AD270">
        <f t="shared" si="87"/>
        <v>-1.3290235367316838</v>
      </c>
      <c r="AF270">
        <f t="shared" si="88"/>
        <v>1.3609845031905197</v>
      </c>
      <c r="AG270">
        <f t="shared" si="89"/>
        <v>1.6541144494980713</v>
      </c>
      <c r="AH270">
        <f t="shared" si="83"/>
        <v>0.26165457778777285</v>
      </c>
      <c r="AI270">
        <f t="shared" si="90"/>
        <v>-1.3407300504722437</v>
      </c>
      <c r="AJ270">
        <f t="shared" si="91"/>
        <v>-1.1706513740559865E-2</v>
      </c>
      <c r="AK270">
        <f t="shared" si="92"/>
        <v>7.2326805489381446E-2</v>
      </c>
      <c r="BL270" t="s">
        <v>1100</v>
      </c>
    </row>
    <row r="271" spans="1:64" x14ac:dyDescent="0.25">
      <c r="A271" s="20" t="s">
        <v>314</v>
      </c>
      <c r="B271" s="5">
        <v>2</v>
      </c>
      <c r="C271" s="16">
        <v>1</v>
      </c>
      <c r="D271" s="5">
        <v>0</v>
      </c>
      <c r="E271" s="5">
        <v>0</v>
      </c>
      <c r="F271" s="16">
        <v>5</v>
      </c>
      <c r="G271" s="5">
        <v>0</v>
      </c>
      <c r="H271" s="5">
        <v>0</v>
      </c>
      <c r="I271" s="16">
        <v>0</v>
      </c>
      <c r="J271" s="5">
        <v>1</v>
      </c>
      <c r="K271" s="5">
        <v>0</v>
      </c>
      <c r="L271" s="5">
        <v>2</v>
      </c>
      <c r="M271" s="5">
        <v>1</v>
      </c>
      <c r="N271" s="5">
        <v>0</v>
      </c>
      <c r="O271" s="5">
        <v>0</v>
      </c>
      <c r="P271" s="16">
        <v>3</v>
      </c>
      <c r="Q271" s="5">
        <v>6</v>
      </c>
      <c r="R271" s="5">
        <v>0</v>
      </c>
      <c r="S271" s="16">
        <v>9</v>
      </c>
      <c r="T271" s="5">
        <v>7</v>
      </c>
      <c r="U271" s="5"/>
      <c r="V271">
        <f t="shared" si="84"/>
        <v>35</v>
      </c>
      <c r="W271">
        <f t="shared" si="85"/>
        <v>1.4373716632443531E-3</v>
      </c>
      <c r="Y271" s="5">
        <v>2</v>
      </c>
      <c r="Z271" s="5">
        <v>2</v>
      </c>
      <c r="AA271" s="5"/>
      <c r="AB271">
        <f t="shared" si="86"/>
        <v>2.145995893223819</v>
      </c>
      <c r="AC271">
        <f t="shared" si="82"/>
        <v>0.26929829437137981</v>
      </c>
      <c r="AD271">
        <f t="shared" si="87"/>
        <v>-1.3119356127480282</v>
      </c>
      <c r="AF271">
        <f t="shared" si="88"/>
        <v>2.7219690063810393</v>
      </c>
      <c r="AG271">
        <f t="shared" si="89"/>
        <v>2.2474631790641495</v>
      </c>
      <c r="AH271">
        <f t="shared" si="83"/>
        <v>0.26686665860702213</v>
      </c>
      <c r="AI271">
        <f t="shared" si="90"/>
        <v>-1.3210061512927902</v>
      </c>
      <c r="AJ271">
        <f t="shared" si="91"/>
        <v>-9.0705385447620301E-3</v>
      </c>
      <c r="AK271">
        <f t="shared" si="92"/>
        <v>2.7247621034679207E-2</v>
      </c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t="s">
        <v>1101</v>
      </c>
    </row>
    <row r="272" spans="1:64" x14ac:dyDescent="0.25">
      <c r="A272" s="20" t="s">
        <v>315</v>
      </c>
      <c r="B272">
        <v>1</v>
      </c>
      <c r="C272" s="8">
        <v>1</v>
      </c>
      <c r="D272">
        <v>0</v>
      </c>
      <c r="E272">
        <v>0</v>
      </c>
      <c r="F272" s="8">
        <v>1</v>
      </c>
      <c r="G272">
        <v>0</v>
      </c>
      <c r="H272">
        <v>1</v>
      </c>
      <c r="I272" s="8">
        <v>0</v>
      </c>
      <c r="J272">
        <v>0</v>
      </c>
      <c r="K272">
        <v>0</v>
      </c>
      <c r="L272">
        <v>1</v>
      </c>
      <c r="M272">
        <v>0</v>
      </c>
      <c r="N272">
        <v>2</v>
      </c>
      <c r="O272">
        <v>0</v>
      </c>
      <c r="P272" s="8">
        <v>0</v>
      </c>
      <c r="Q272">
        <v>0</v>
      </c>
      <c r="R272">
        <v>0</v>
      </c>
      <c r="S272" s="8">
        <v>0</v>
      </c>
      <c r="T272">
        <v>0</v>
      </c>
      <c r="V272">
        <f t="shared" si="84"/>
        <v>6</v>
      </c>
      <c r="W272">
        <f t="shared" si="85"/>
        <v>2.4640657084188912E-4</v>
      </c>
      <c r="Y272">
        <v>1</v>
      </c>
      <c r="Z272">
        <v>1</v>
      </c>
      <c r="AB272">
        <f t="shared" si="86"/>
        <v>0.36788501026694048</v>
      </c>
      <c r="AC272">
        <f t="shared" si="82"/>
        <v>0.25464881680745299</v>
      </c>
      <c r="AD272">
        <f t="shared" si="87"/>
        <v>-1.3678698720104308</v>
      </c>
      <c r="AF272">
        <f t="shared" si="88"/>
        <v>1.3609845031905197</v>
      </c>
      <c r="AG272">
        <f t="shared" si="89"/>
        <v>0.54283607623598362</v>
      </c>
      <c r="AH272">
        <f t="shared" si="83"/>
        <v>0.3154408905410826</v>
      </c>
      <c r="AI272">
        <f t="shared" si="90"/>
        <v>-1.1537839662456795</v>
      </c>
      <c r="AJ272">
        <f t="shared" si="91"/>
        <v>0.21408590576475128</v>
      </c>
      <c r="AK272" t="str">
        <f t="shared" si="92"/>
        <v/>
      </c>
      <c r="BL272" t="s">
        <v>1102</v>
      </c>
    </row>
    <row r="273" spans="1:64" x14ac:dyDescent="0.25">
      <c r="A273" s="20" t="s">
        <v>316</v>
      </c>
      <c r="B273">
        <v>3</v>
      </c>
      <c r="C273" s="8">
        <v>1</v>
      </c>
      <c r="D273">
        <v>2</v>
      </c>
      <c r="E273">
        <v>0</v>
      </c>
      <c r="F273" s="8">
        <v>1</v>
      </c>
      <c r="G273">
        <v>1</v>
      </c>
      <c r="H273">
        <v>0</v>
      </c>
      <c r="I273" s="8">
        <v>1</v>
      </c>
      <c r="J273">
        <v>1</v>
      </c>
      <c r="K273">
        <v>1</v>
      </c>
      <c r="L273">
        <v>1</v>
      </c>
      <c r="M273">
        <v>2</v>
      </c>
      <c r="N273">
        <v>0</v>
      </c>
      <c r="O273">
        <v>0</v>
      </c>
      <c r="P273" s="8">
        <v>4</v>
      </c>
      <c r="Q273">
        <v>1</v>
      </c>
      <c r="R273">
        <v>5</v>
      </c>
      <c r="S273" s="8">
        <v>3</v>
      </c>
      <c r="T273">
        <v>8</v>
      </c>
      <c r="V273">
        <f t="shared" si="84"/>
        <v>32</v>
      </c>
      <c r="W273">
        <f t="shared" si="85"/>
        <v>1.3141683778234085E-3</v>
      </c>
      <c r="Y273">
        <v>3</v>
      </c>
      <c r="Z273">
        <v>1</v>
      </c>
      <c r="AB273">
        <f t="shared" si="86"/>
        <v>1.962053388090349</v>
      </c>
      <c r="AC273">
        <f t="shared" si="82"/>
        <v>0.17695883539721183</v>
      </c>
      <c r="AD273">
        <f t="shared" si="87"/>
        <v>-1.7318381418338611</v>
      </c>
      <c r="AF273">
        <f t="shared" si="88"/>
        <v>1.3609845031905197</v>
      </c>
      <c r="AG273">
        <f t="shared" si="89"/>
        <v>1.8561650628184507</v>
      </c>
      <c r="AH273">
        <f t="shared" si="83"/>
        <v>0.16656213821477947</v>
      </c>
      <c r="AI273">
        <f t="shared" si="90"/>
        <v>-1.7923868366931985</v>
      </c>
      <c r="AJ273">
        <f t="shared" si="91"/>
        <v>-6.0548694859337449E-2</v>
      </c>
      <c r="AK273">
        <f t="shared" si="92"/>
        <v>0.70487177553620817</v>
      </c>
      <c r="BL273" t="s">
        <v>1103</v>
      </c>
    </row>
    <row r="274" spans="1:64" x14ac:dyDescent="0.25">
      <c r="A274" s="20" t="s">
        <v>317</v>
      </c>
      <c r="B274">
        <v>1</v>
      </c>
      <c r="C274" s="8">
        <v>0</v>
      </c>
      <c r="D274">
        <v>0</v>
      </c>
      <c r="E274">
        <v>0</v>
      </c>
      <c r="F274" s="8">
        <v>0</v>
      </c>
      <c r="G274">
        <v>0</v>
      </c>
      <c r="H274">
        <v>1</v>
      </c>
      <c r="I274" s="8">
        <v>0</v>
      </c>
      <c r="J274">
        <v>0</v>
      </c>
      <c r="K274">
        <v>0</v>
      </c>
      <c r="L274">
        <v>0</v>
      </c>
      <c r="M274">
        <v>0</v>
      </c>
      <c r="N274">
        <v>1</v>
      </c>
      <c r="O274">
        <v>0</v>
      </c>
      <c r="P274" s="8">
        <v>1</v>
      </c>
      <c r="Q274">
        <v>0</v>
      </c>
      <c r="R274">
        <v>0</v>
      </c>
      <c r="S274" s="8">
        <v>1</v>
      </c>
      <c r="T274">
        <v>0</v>
      </c>
      <c r="V274">
        <f t="shared" si="84"/>
        <v>4</v>
      </c>
      <c r="W274">
        <f t="shared" si="85"/>
        <v>1.6427104722792606E-4</v>
      </c>
      <c r="Y274">
        <v>1</v>
      </c>
      <c r="Z274">
        <v>0</v>
      </c>
      <c r="AB274">
        <f t="shared" si="86"/>
        <v>0.24525667351129363</v>
      </c>
      <c r="AC274">
        <f t="shared" si="82"/>
        <v>0.19191424576574564</v>
      </c>
      <c r="AD274">
        <f t="shared" si="87"/>
        <v>-1.6507066433629485</v>
      </c>
      <c r="AF274">
        <f t="shared" si="88"/>
        <v>0</v>
      </c>
      <c r="AG274">
        <f t="shared" si="89"/>
        <v>0.20205061332037955</v>
      </c>
      <c r="AH274">
        <f t="shared" si="83"/>
        <v>0.16508617556075147</v>
      </c>
      <c r="AI274">
        <f t="shared" si="90"/>
        <v>-1.8012876652944969</v>
      </c>
      <c r="AJ274">
        <f t="shared" si="91"/>
        <v>-0.15058102193154843</v>
      </c>
      <c r="AK274" t="str">
        <f t="shared" si="92"/>
        <v/>
      </c>
      <c r="BL274" t="s">
        <v>1104</v>
      </c>
    </row>
    <row r="275" spans="1:64" x14ac:dyDescent="0.25">
      <c r="A275" s="20" t="s">
        <v>318</v>
      </c>
      <c r="B275">
        <v>1</v>
      </c>
      <c r="C275" s="8">
        <v>2</v>
      </c>
      <c r="D275">
        <v>2</v>
      </c>
      <c r="E275">
        <v>0</v>
      </c>
      <c r="F275" s="8">
        <v>1</v>
      </c>
      <c r="G275">
        <v>0</v>
      </c>
      <c r="H275">
        <v>0</v>
      </c>
      <c r="I275" s="8">
        <v>0</v>
      </c>
      <c r="J275">
        <v>1</v>
      </c>
      <c r="K275">
        <v>0</v>
      </c>
      <c r="L275">
        <v>0</v>
      </c>
      <c r="M275">
        <v>0</v>
      </c>
      <c r="N275">
        <v>0</v>
      </c>
      <c r="O275">
        <v>0</v>
      </c>
      <c r="P275" s="8">
        <v>1</v>
      </c>
      <c r="Q275">
        <v>0</v>
      </c>
      <c r="R275">
        <v>0</v>
      </c>
      <c r="S275" s="8">
        <v>1</v>
      </c>
      <c r="T275">
        <v>4</v>
      </c>
      <c r="V275">
        <f t="shared" si="84"/>
        <v>12</v>
      </c>
      <c r="W275">
        <f t="shared" si="85"/>
        <v>4.9281314168377825E-4</v>
      </c>
      <c r="Y275">
        <v>1</v>
      </c>
      <c r="Z275">
        <v>0</v>
      </c>
      <c r="AB275">
        <f t="shared" si="86"/>
        <v>0.73577002053388096</v>
      </c>
      <c r="AC275">
        <f t="shared" si="82"/>
        <v>0.35253417829871858</v>
      </c>
      <c r="AD275">
        <f t="shared" si="87"/>
        <v>-1.042607701717426</v>
      </c>
      <c r="AF275">
        <f t="shared" si="88"/>
        <v>0</v>
      </c>
      <c r="AG275">
        <f t="shared" si="89"/>
        <v>0.60615183996113864</v>
      </c>
      <c r="AH275">
        <f t="shared" si="83"/>
        <v>0.33062297430069554</v>
      </c>
      <c r="AI275">
        <f t="shared" si="90"/>
        <v>-1.1067766032671462</v>
      </c>
      <c r="AJ275">
        <f t="shared" si="91"/>
        <v>-6.4168901549720214E-2</v>
      </c>
      <c r="AK275" t="str">
        <f t="shared" si="92"/>
        <v/>
      </c>
      <c r="BL275" t="s">
        <v>1105</v>
      </c>
    </row>
    <row r="276" spans="1:64" x14ac:dyDescent="0.25">
      <c r="A276" s="20" t="s">
        <v>319</v>
      </c>
      <c r="B276" s="5">
        <v>2</v>
      </c>
      <c r="C276" s="16">
        <v>1</v>
      </c>
      <c r="D276" s="5">
        <v>1</v>
      </c>
      <c r="E276" s="5">
        <v>0</v>
      </c>
      <c r="F276" s="16">
        <v>0</v>
      </c>
      <c r="G276" s="5">
        <v>0</v>
      </c>
      <c r="H276" s="5">
        <v>0</v>
      </c>
      <c r="I276" s="16">
        <v>0</v>
      </c>
      <c r="J276" s="5">
        <v>0</v>
      </c>
      <c r="K276" s="5">
        <v>0</v>
      </c>
      <c r="L276" s="5">
        <v>1</v>
      </c>
      <c r="M276" s="5">
        <v>0</v>
      </c>
      <c r="N276" s="5">
        <v>1</v>
      </c>
      <c r="O276" s="5">
        <v>1</v>
      </c>
      <c r="P276" s="16">
        <v>0</v>
      </c>
      <c r="Q276" s="5">
        <v>1</v>
      </c>
      <c r="R276" s="5">
        <v>0</v>
      </c>
      <c r="S276" s="16">
        <v>1</v>
      </c>
      <c r="T276" s="5">
        <v>2</v>
      </c>
      <c r="U276" s="5"/>
      <c r="V276">
        <f t="shared" si="84"/>
        <v>9</v>
      </c>
      <c r="W276">
        <f t="shared" si="85"/>
        <v>3.6960985626283366E-4</v>
      </c>
      <c r="Y276" s="5">
        <v>2</v>
      </c>
      <c r="Z276" s="5">
        <v>1</v>
      </c>
      <c r="AA276" s="5"/>
      <c r="AB276">
        <f t="shared" si="86"/>
        <v>0.55182751540041064</v>
      </c>
      <c r="AC276">
        <f t="shared" si="82"/>
        <v>8.7684143201596454E-2</v>
      </c>
      <c r="AD276">
        <f t="shared" si="87"/>
        <v>-2.4340142032310084</v>
      </c>
      <c r="AF276">
        <f t="shared" si="88"/>
        <v>1.3609845031905197</v>
      </c>
      <c r="AG276">
        <f t="shared" si="89"/>
        <v>0.69437403622626825</v>
      </c>
      <c r="AH276">
        <f t="shared" si="83"/>
        <v>0.12039103248407212</v>
      </c>
      <c r="AI276">
        <f t="shared" si="90"/>
        <v>-2.1170102299105671</v>
      </c>
      <c r="AJ276">
        <f t="shared" si="91"/>
        <v>0.31700397332044128</v>
      </c>
      <c r="AK276" t="str">
        <f t="shared" si="92"/>
        <v/>
      </c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t="s">
        <v>1106</v>
      </c>
    </row>
    <row r="277" spans="1:64" x14ac:dyDescent="0.25">
      <c r="A277" s="20" t="s">
        <v>320</v>
      </c>
      <c r="B277">
        <v>8</v>
      </c>
      <c r="C277" s="8">
        <v>3</v>
      </c>
      <c r="D277">
        <v>5</v>
      </c>
      <c r="E277">
        <v>0</v>
      </c>
      <c r="F277" s="8">
        <v>3</v>
      </c>
      <c r="G277">
        <v>3</v>
      </c>
      <c r="H277">
        <v>2</v>
      </c>
      <c r="I277" s="8">
        <v>1</v>
      </c>
      <c r="J277">
        <v>0</v>
      </c>
      <c r="K277">
        <v>0</v>
      </c>
      <c r="L277">
        <v>5</v>
      </c>
      <c r="M277">
        <v>10</v>
      </c>
      <c r="N277">
        <v>5</v>
      </c>
      <c r="O277">
        <v>1</v>
      </c>
      <c r="P277" s="8">
        <v>8</v>
      </c>
      <c r="Q277">
        <v>11</v>
      </c>
      <c r="R277">
        <v>5</v>
      </c>
      <c r="S277" s="8">
        <v>25</v>
      </c>
      <c r="T277">
        <v>15</v>
      </c>
      <c r="V277">
        <f t="shared" si="84"/>
        <v>102</v>
      </c>
      <c r="W277">
        <f t="shared" si="85"/>
        <v>4.1889117043121147E-3</v>
      </c>
      <c r="Y277">
        <v>8</v>
      </c>
      <c r="Z277">
        <v>5</v>
      </c>
      <c r="AB277">
        <f t="shared" si="86"/>
        <v>6.2540451745379873</v>
      </c>
      <c r="AC277">
        <f t="shared" si="82"/>
        <v>0.11160156355524276</v>
      </c>
      <c r="AD277">
        <f t="shared" si="87"/>
        <v>-2.1928202187814327</v>
      </c>
      <c r="AF277">
        <f t="shared" si="88"/>
        <v>6.8049225159525983</v>
      </c>
      <c r="AG277">
        <f t="shared" si="89"/>
        <v>6.3510914209467497</v>
      </c>
      <c r="AH277">
        <f t="shared" si="83"/>
        <v>0.11455721114824492</v>
      </c>
      <c r="AI277">
        <f t="shared" si="90"/>
        <v>-2.1666809200933139</v>
      </c>
      <c r="AJ277">
        <f t="shared" si="91"/>
        <v>2.6139298688118817E-2</v>
      </c>
      <c r="AK277">
        <f t="shared" si="92"/>
        <v>0.4280995693288423</v>
      </c>
      <c r="BL277" t="s">
        <v>1107</v>
      </c>
    </row>
    <row r="278" spans="1:64" x14ac:dyDescent="0.25">
      <c r="A278" s="20" t="s">
        <v>321</v>
      </c>
      <c r="B278">
        <v>1</v>
      </c>
      <c r="C278" s="8">
        <v>3</v>
      </c>
      <c r="D278">
        <v>1</v>
      </c>
      <c r="E278">
        <v>0</v>
      </c>
      <c r="F278" s="8">
        <v>0</v>
      </c>
      <c r="G278">
        <v>0</v>
      </c>
      <c r="H278">
        <v>0</v>
      </c>
      <c r="I278" s="8">
        <v>0</v>
      </c>
      <c r="J278">
        <v>0</v>
      </c>
      <c r="K278">
        <v>0</v>
      </c>
      <c r="L278">
        <v>0</v>
      </c>
      <c r="M278">
        <v>0</v>
      </c>
      <c r="N278">
        <v>3</v>
      </c>
      <c r="O278">
        <v>0</v>
      </c>
      <c r="P278" s="8">
        <v>0</v>
      </c>
      <c r="Q278">
        <v>0</v>
      </c>
      <c r="R278">
        <v>0</v>
      </c>
      <c r="S278" s="8">
        <v>3</v>
      </c>
      <c r="T278">
        <v>0</v>
      </c>
      <c r="V278">
        <f t="shared" si="84"/>
        <v>10</v>
      </c>
      <c r="W278">
        <f t="shared" si="85"/>
        <v>4.1067761806981519E-4</v>
      </c>
      <c r="Y278">
        <v>1</v>
      </c>
      <c r="Z278">
        <v>0</v>
      </c>
      <c r="AB278">
        <f t="shared" si="86"/>
        <v>0.61314168377823408</v>
      </c>
      <c r="AC278">
        <f t="shared" si="82"/>
        <v>0.33210605385417075</v>
      </c>
      <c r="AD278">
        <f t="shared" si="87"/>
        <v>-1.1023009217557338</v>
      </c>
      <c r="AF278">
        <f t="shared" si="88"/>
        <v>0</v>
      </c>
      <c r="AG278">
        <f t="shared" si="89"/>
        <v>0.50512653330094881</v>
      </c>
      <c r="AH278">
        <f t="shared" si="83"/>
        <v>0.30480810832695782</v>
      </c>
      <c r="AI278">
        <f t="shared" si="90"/>
        <v>-1.1880728534009111</v>
      </c>
      <c r="AJ278">
        <f t="shared" si="91"/>
        <v>-8.5771931645177268E-2</v>
      </c>
      <c r="AK278" t="str">
        <f t="shared" si="92"/>
        <v/>
      </c>
      <c r="BL278" t="s">
        <v>1108</v>
      </c>
    </row>
    <row r="279" spans="1:64" x14ac:dyDescent="0.25">
      <c r="A279" s="20" t="s">
        <v>322</v>
      </c>
      <c r="B279">
        <v>1</v>
      </c>
      <c r="C279" s="8">
        <v>0</v>
      </c>
      <c r="D279">
        <v>3</v>
      </c>
      <c r="E279">
        <v>0</v>
      </c>
      <c r="F279" s="8">
        <v>1</v>
      </c>
      <c r="G279">
        <v>0</v>
      </c>
      <c r="H279">
        <v>3</v>
      </c>
      <c r="I279" s="8">
        <v>0</v>
      </c>
      <c r="J279">
        <v>0</v>
      </c>
      <c r="K279">
        <v>0</v>
      </c>
      <c r="L279">
        <v>1</v>
      </c>
      <c r="M279">
        <v>1</v>
      </c>
      <c r="N279">
        <v>2</v>
      </c>
      <c r="O279">
        <v>1</v>
      </c>
      <c r="P279" s="8">
        <v>1</v>
      </c>
      <c r="Q279">
        <v>0</v>
      </c>
      <c r="R279">
        <v>1</v>
      </c>
      <c r="S279" s="8">
        <v>1</v>
      </c>
      <c r="T279">
        <v>4</v>
      </c>
      <c r="V279">
        <f t="shared" si="84"/>
        <v>19</v>
      </c>
      <c r="W279">
        <f t="shared" si="85"/>
        <v>7.8028747433264885E-4</v>
      </c>
      <c r="Y279">
        <v>1</v>
      </c>
      <c r="Z279">
        <v>1</v>
      </c>
      <c r="AB279">
        <f t="shared" si="86"/>
        <v>1.1649691991786448</v>
      </c>
      <c r="AC279">
        <f t="shared" si="82"/>
        <v>0.36339148637772617</v>
      </c>
      <c r="AD279">
        <f t="shared" si="87"/>
        <v>-1.0122745509837499</v>
      </c>
      <c r="AF279">
        <f t="shared" si="88"/>
        <v>1.3609845031905197</v>
      </c>
      <c r="AG279">
        <f t="shared" si="89"/>
        <v>1.1995005695272172</v>
      </c>
      <c r="AH279">
        <f t="shared" si="83"/>
        <v>0.36146310934607007</v>
      </c>
      <c r="AI279">
        <f t="shared" si="90"/>
        <v>-1.0175952914258686</v>
      </c>
      <c r="AJ279">
        <f t="shared" si="91"/>
        <v>-5.320740442118721E-3</v>
      </c>
      <c r="AK279">
        <f t="shared" si="92"/>
        <v>3.3180873984387821E-2</v>
      </c>
      <c r="BL279" t="s">
        <v>1109</v>
      </c>
    </row>
    <row r="280" spans="1:64" x14ac:dyDescent="0.25">
      <c r="A280" s="20" t="s">
        <v>323</v>
      </c>
      <c r="B280">
        <v>0</v>
      </c>
      <c r="C280" s="8">
        <v>0</v>
      </c>
      <c r="D280">
        <v>0</v>
      </c>
      <c r="E280">
        <v>0</v>
      </c>
      <c r="F280" s="8">
        <v>0</v>
      </c>
      <c r="G280">
        <v>0</v>
      </c>
      <c r="H280">
        <v>0</v>
      </c>
      <c r="I280" s="8">
        <v>0</v>
      </c>
      <c r="J280">
        <v>0</v>
      </c>
      <c r="K280">
        <v>0</v>
      </c>
      <c r="L280">
        <v>0</v>
      </c>
      <c r="M280">
        <v>1</v>
      </c>
      <c r="N280">
        <v>1</v>
      </c>
      <c r="O280">
        <v>0</v>
      </c>
      <c r="P280" s="8">
        <v>2</v>
      </c>
      <c r="Q280">
        <v>1</v>
      </c>
      <c r="R280">
        <v>1</v>
      </c>
      <c r="S280" s="8">
        <v>0</v>
      </c>
      <c r="T280">
        <v>2</v>
      </c>
      <c r="V280">
        <f t="shared" si="84"/>
        <v>8</v>
      </c>
      <c r="W280">
        <f t="shared" si="85"/>
        <v>3.2854209445585213E-4</v>
      </c>
      <c r="Y280">
        <v>0</v>
      </c>
      <c r="Z280">
        <v>0</v>
      </c>
      <c r="AB280">
        <f t="shared" si="86"/>
        <v>0.49051334702258725</v>
      </c>
      <c r="AC280">
        <f t="shared" si="82"/>
        <v>0.61231198495642825</v>
      </c>
      <c r="AD280">
        <f t="shared" si="87"/>
        <v>-0.4905133470225872</v>
      </c>
      <c r="AF280">
        <f t="shared" si="88"/>
        <v>0</v>
      </c>
      <c r="AG280">
        <f t="shared" si="89"/>
        <v>0.40410122664075909</v>
      </c>
      <c r="AH280">
        <f t="shared" si="83"/>
        <v>0.66757654131781374</v>
      </c>
      <c r="AI280">
        <f t="shared" si="90"/>
        <v>-0.40410122664075904</v>
      </c>
      <c r="AJ280">
        <f t="shared" si="91"/>
        <v>8.6412120381828161E-2</v>
      </c>
      <c r="AK280" t="str">
        <f t="shared" si="92"/>
        <v/>
      </c>
      <c r="BL280" t="s">
        <v>1110</v>
      </c>
    </row>
    <row r="281" spans="1:64" x14ac:dyDescent="0.25">
      <c r="A281" s="20" t="s">
        <v>324</v>
      </c>
      <c r="B281">
        <v>3</v>
      </c>
      <c r="C281" s="8">
        <v>0</v>
      </c>
      <c r="D281">
        <v>0</v>
      </c>
      <c r="E281">
        <v>0</v>
      </c>
      <c r="F281" s="8">
        <v>0</v>
      </c>
      <c r="G281">
        <v>0</v>
      </c>
      <c r="H281">
        <v>0</v>
      </c>
      <c r="I281" s="8">
        <v>1</v>
      </c>
      <c r="J281">
        <v>0</v>
      </c>
      <c r="K281">
        <v>0</v>
      </c>
      <c r="L281">
        <v>5</v>
      </c>
      <c r="M281">
        <v>0</v>
      </c>
      <c r="N281">
        <v>0</v>
      </c>
      <c r="O281">
        <v>0</v>
      </c>
      <c r="P281" s="8">
        <v>0</v>
      </c>
      <c r="Q281">
        <v>0</v>
      </c>
      <c r="R281">
        <v>0</v>
      </c>
      <c r="S281" s="8">
        <v>1</v>
      </c>
      <c r="T281">
        <v>3</v>
      </c>
      <c r="V281">
        <f t="shared" si="84"/>
        <v>10</v>
      </c>
      <c r="W281">
        <f t="shared" si="85"/>
        <v>4.1067761806981519E-4</v>
      </c>
      <c r="Y281">
        <v>3</v>
      </c>
      <c r="Z281">
        <v>5</v>
      </c>
      <c r="AB281">
        <f t="shared" si="86"/>
        <v>0.61314168377823408</v>
      </c>
      <c r="AC281">
        <f t="shared" si="82"/>
        <v>2.0808809111859349E-2</v>
      </c>
      <c r="AD281">
        <f t="shared" si="87"/>
        <v>-3.8723788669387882</v>
      </c>
      <c r="AF281">
        <f t="shared" si="88"/>
        <v>6.8049225159525983</v>
      </c>
      <c r="AG281">
        <f t="shared" si="89"/>
        <v>1.7039273145780207</v>
      </c>
      <c r="AH281">
        <f t="shared" si="83"/>
        <v>0.15003608178089564</v>
      </c>
      <c r="AI281">
        <f t="shared" si="90"/>
        <v>-1.8968794686062698</v>
      </c>
      <c r="AJ281">
        <f t="shared" si="91"/>
        <v>1.9754993983325184</v>
      </c>
      <c r="AK281">
        <f t="shared" si="92"/>
        <v>0.9858427595621625</v>
      </c>
      <c r="BL281" t="s">
        <v>1111</v>
      </c>
    </row>
    <row r="282" spans="1:64" x14ac:dyDescent="0.25">
      <c r="A282" s="20" t="s">
        <v>325</v>
      </c>
      <c r="B282">
        <v>1</v>
      </c>
      <c r="C282" s="8">
        <v>1</v>
      </c>
      <c r="D282">
        <v>1</v>
      </c>
      <c r="E282">
        <v>0</v>
      </c>
      <c r="F282" s="8">
        <v>1</v>
      </c>
      <c r="G282">
        <v>1</v>
      </c>
      <c r="H282">
        <v>1</v>
      </c>
      <c r="I282" s="8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 s="8">
        <v>0</v>
      </c>
      <c r="Q282">
        <v>1</v>
      </c>
      <c r="R282">
        <v>0</v>
      </c>
      <c r="S282" s="8">
        <v>1</v>
      </c>
      <c r="T282">
        <v>0</v>
      </c>
      <c r="V282">
        <f t="shared" si="84"/>
        <v>7</v>
      </c>
      <c r="W282">
        <f t="shared" si="85"/>
        <v>2.8747433264887065E-4</v>
      </c>
      <c r="Y282">
        <v>1</v>
      </c>
      <c r="Z282">
        <v>0</v>
      </c>
      <c r="AB282">
        <f t="shared" si="86"/>
        <v>0.42919917864476387</v>
      </c>
      <c r="AC282">
        <f t="shared" si="82"/>
        <v>0.27942164640303918</v>
      </c>
      <c r="AD282">
        <f t="shared" si="87"/>
        <v>-1.275033360560996</v>
      </c>
      <c r="AF282">
        <f t="shared" si="88"/>
        <v>0</v>
      </c>
      <c r="AG282">
        <f t="shared" si="89"/>
        <v>0.35358857331066423</v>
      </c>
      <c r="AH282">
        <f t="shared" si="83"/>
        <v>0.24827709516267463</v>
      </c>
      <c r="AI282">
        <f t="shared" si="90"/>
        <v>-1.3932098373493587</v>
      </c>
      <c r="AJ282">
        <f t="shared" si="91"/>
        <v>-0.11817647678836263</v>
      </c>
      <c r="AK282" t="str">
        <f t="shared" si="92"/>
        <v/>
      </c>
      <c r="BL282" t="s">
        <v>1112</v>
      </c>
    </row>
    <row r="283" spans="1:64" x14ac:dyDescent="0.25">
      <c r="A283" s="20" t="s">
        <v>326</v>
      </c>
      <c r="B283">
        <v>1</v>
      </c>
      <c r="C283" s="8">
        <v>1</v>
      </c>
      <c r="D283">
        <v>1</v>
      </c>
      <c r="E283">
        <v>0</v>
      </c>
      <c r="F283" s="8">
        <v>0</v>
      </c>
      <c r="G283">
        <v>0</v>
      </c>
      <c r="H283">
        <v>0</v>
      </c>
      <c r="I283" s="8">
        <v>0</v>
      </c>
      <c r="J283">
        <v>0</v>
      </c>
      <c r="K283">
        <v>0</v>
      </c>
      <c r="L283">
        <v>1</v>
      </c>
      <c r="M283">
        <v>1</v>
      </c>
      <c r="N283">
        <v>0</v>
      </c>
      <c r="O283">
        <v>0</v>
      </c>
      <c r="P283" s="8">
        <v>0</v>
      </c>
      <c r="Q283">
        <v>1</v>
      </c>
      <c r="R283">
        <v>0</v>
      </c>
      <c r="S283" s="8">
        <v>1</v>
      </c>
      <c r="T283">
        <v>3</v>
      </c>
      <c r="V283">
        <f t="shared" si="84"/>
        <v>9</v>
      </c>
      <c r="W283">
        <f t="shared" si="85"/>
        <v>3.6960985626283366E-4</v>
      </c>
      <c r="Y283">
        <v>1</v>
      </c>
      <c r="Z283">
        <v>1</v>
      </c>
      <c r="AB283">
        <f t="shared" si="86"/>
        <v>0.55182751540041064</v>
      </c>
      <c r="AC283">
        <f t="shared" ref="AC283:AC346" si="93">EXP(-AB283)*(AB283)^Y283/FACT(Y283)</f>
        <v>0.31779547323939478</v>
      </c>
      <c r="AD283">
        <f t="shared" si="87"/>
        <v>-1.1463472690357368</v>
      </c>
      <c r="AF283">
        <f t="shared" si="88"/>
        <v>1.3609845031905197</v>
      </c>
      <c r="AG283">
        <f t="shared" si="89"/>
        <v>0.69437403622626825</v>
      </c>
      <c r="AH283">
        <f t="shared" ref="AH283:AH346" si="94">EXP(-AG283)*(AG283)^Y283/FACT(Y283)</f>
        <v>0.34676133093444639</v>
      </c>
      <c r="AI283">
        <f t="shared" si="90"/>
        <v>-1.0591185427884451</v>
      </c>
      <c r="AJ283">
        <f t="shared" si="91"/>
        <v>8.7228726247291721E-2</v>
      </c>
      <c r="AK283" t="str">
        <f t="shared" si="92"/>
        <v/>
      </c>
      <c r="BL283" t="s">
        <v>1113</v>
      </c>
    </row>
    <row r="284" spans="1:64" x14ac:dyDescent="0.25">
      <c r="A284" s="20" t="s">
        <v>327</v>
      </c>
      <c r="B284">
        <v>0</v>
      </c>
      <c r="C284" s="8">
        <v>1</v>
      </c>
      <c r="D284">
        <v>1</v>
      </c>
      <c r="E284">
        <v>0</v>
      </c>
      <c r="F284" s="8">
        <v>0</v>
      </c>
      <c r="G284">
        <v>1</v>
      </c>
      <c r="H284">
        <v>2</v>
      </c>
      <c r="I284" s="8">
        <v>0</v>
      </c>
      <c r="J284">
        <v>1</v>
      </c>
      <c r="K284">
        <v>2</v>
      </c>
      <c r="L284">
        <v>1</v>
      </c>
      <c r="M284">
        <v>0</v>
      </c>
      <c r="N284">
        <v>0</v>
      </c>
      <c r="O284">
        <v>0</v>
      </c>
      <c r="P284" s="8">
        <v>2</v>
      </c>
      <c r="Q284">
        <v>3</v>
      </c>
      <c r="R284">
        <v>1</v>
      </c>
      <c r="S284" s="8">
        <v>6</v>
      </c>
      <c r="T284">
        <v>13</v>
      </c>
      <c r="V284">
        <f t="shared" si="84"/>
        <v>34</v>
      </c>
      <c r="W284">
        <f t="shared" si="85"/>
        <v>1.3963039014373716E-3</v>
      </c>
      <c r="Y284">
        <v>0</v>
      </c>
      <c r="Z284">
        <v>1</v>
      </c>
      <c r="AB284">
        <f t="shared" si="86"/>
        <v>2.0846817248459959</v>
      </c>
      <c r="AC284">
        <f t="shared" si="93"/>
        <v>0.12434669033036003</v>
      </c>
      <c r="AD284">
        <f t="shared" si="87"/>
        <v>-2.0846817248459959</v>
      </c>
      <c r="AF284">
        <f t="shared" si="88"/>
        <v>1.3609845031905197</v>
      </c>
      <c r="AG284">
        <f t="shared" si="89"/>
        <v>1.9571903694786406</v>
      </c>
      <c r="AH284">
        <f t="shared" si="94"/>
        <v>0.14125473753056536</v>
      </c>
      <c r="AI284">
        <f t="shared" si="90"/>
        <v>-1.9571903694786406</v>
      </c>
      <c r="AJ284">
        <f t="shared" si="91"/>
        <v>0.12749135536735534</v>
      </c>
      <c r="AK284">
        <f t="shared" si="92"/>
        <v>1.9571903694786406</v>
      </c>
      <c r="BL284" t="s">
        <v>1114</v>
      </c>
    </row>
    <row r="285" spans="1:64" x14ac:dyDescent="0.25">
      <c r="A285" s="20" t="s">
        <v>328</v>
      </c>
      <c r="B285">
        <v>0</v>
      </c>
      <c r="C285" s="8">
        <v>6</v>
      </c>
      <c r="D285">
        <v>4</v>
      </c>
      <c r="E285">
        <v>1</v>
      </c>
      <c r="F285" s="8">
        <v>1</v>
      </c>
      <c r="G285">
        <v>1</v>
      </c>
      <c r="H285">
        <v>0</v>
      </c>
      <c r="I285" s="8">
        <v>1</v>
      </c>
      <c r="J285">
        <v>0</v>
      </c>
      <c r="K285">
        <v>2</v>
      </c>
      <c r="L285">
        <v>0</v>
      </c>
      <c r="M285">
        <v>2</v>
      </c>
      <c r="N285">
        <v>2</v>
      </c>
      <c r="O285">
        <v>2</v>
      </c>
      <c r="P285" s="8">
        <v>2</v>
      </c>
      <c r="Q285">
        <v>0</v>
      </c>
      <c r="R285">
        <v>2</v>
      </c>
      <c r="S285" s="8">
        <v>6</v>
      </c>
      <c r="T285">
        <v>15</v>
      </c>
      <c r="V285">
        <f t="shared" si="84"/>
        <v>47</v>
      </c>
      <c r="W285">
        <f t="shared" si="85"/>
        <v>1.9301848049281315E-3</v>
      </c>
      <c r="Y285">
        <v>0</v>
      </c>
      <c r="Z285">
        <v>0</v>
      </c>
      <c r="AB285">
        <f t="shared" si="86"/>
        <v>2.8817659137577003</v>
      </c>
      <c r="AC285">
        <f t="shared" si="93"/>
        <v>5.6035721159425712E-2</v>
      </c>
      <c r="AD285">
        <f t="shared" si="87"/>
        <v>-2.8817659137577003</v>
      </c>
      <c r="AF285">
        <f t="shared" si="88"/>
        <v>0</v>
      </c>
      <c r="AG285">
        <f t="shared" si="89"/>
        <v>2.3740947065144598</v>
      </c>
      <c r="AH285">
        <f t="shared" si="94"/>
        <v>9.3098732748616284E-2</v>
      </c>
      <c r="AI285">
        <f t="shared" si="90"/>
        <v>-2.3740947065144598</v>
      </c>
      <c r="AJ285">
        <f t="shared" si="91"/>
        <v>0.50767120724324055</v>
      </c>
      <c r="AK285">
        <f t="shared" si="92"/>
        <v>2.3740947065144598</v>
      </c>
      <c r="BL285" t="s">
        <v>1115</v>
      </c>
    </row>
    <row r="286" spans="1:64" x14ac:dyDescent="0.25">
      <c r="A286" s="20" t="s">
        <v>329</v>
      </c>
      <c r="B286">
        <v>1</v>
      </c>
      <c r="C286" s="8">
        <v>4</v>
      </c>
      <c r="D286">
        <v>3</v>
      </c>
      <c r="E286">
        <v>0</v>
      </c>
      <c r="F286" s="8">
        <v>1</v>
      </c>
      <c r="G286">
        <v>0</v>
      </c>
      <c r="H286">
        <v>0</v>
      </c>
      <c r="I286" s="8">
        <v>1</v>
      </c>
      <c r="J286">
        <v>0</v>
      </c>
      <c r="K286">
        <v>0</v>
      </c>
      <c r="L286">
        <v>1</v>
      </c>
      <c r="M286">
        <v>0</v>
      </c>
      <c r="N286">
        <v>0</v>
      </c>
      <c r="O286">
        <v>1</v>
      </c>
      <c r="P286" s="8">
        <v>1</v>
      </c>
      <c r="Q286">
        <v>1</v>
      </c>
      <c r="R286">
        <v>0</v>
      </c>
      <c r="S286" s="8">
        <v>4</v>
      </c>
      <c r="T286">
        <v>13</v>
      </c>
      <c r="V286">
        <f t="shared" si="84"/>
        <v>30</v>
      </c>
      <c r="W286">
        <f t="shared" si="85"/>
        <v>1.2320328542094457E-3</v>
      </c>
      <c r="Y286">
        <v>1</v>
      </c>
      <c r="Z286">
        <v>1</v>
      </c>
      <c r="AB286">
        <f t="shared" si="86"/>
        <v>1.8394250513347024</v>
      </c>
      <c r="AC286">
        <f t="shared" si="93"/>
        <v>0.2923007617993455</v>
      </c>
      <c r="AD286">
        <f t="shared" si="87"/>
        <v>-1.2299720006440924</v>
      </c>
      <c r="AF286">
        <f t="shared" si="88"/>
        <v>1.3609845031905197</v>
      </c>
      <c r="AG286">
        <f t="shared" si="89"/>
        <v>1.7551397561582611</v>
      </c>
      <c r="AH286">
        <f t="shared" si="94"/>
        <v>0.30343396534515654</v>
      </c>
      <c r="AI286">
        <f t="shared" si="90"/>
        <v>-1.1925912692723717</v>
      </c>
      <c r="AJ286">
        <f t="shared" si="91"/>
        <v>3.738073137172071E-2</v>
      </c>
      <c r="AK286">
        <f t="shared" si="92"/>
        <v>0.3248949545641423</v>
      </c>
      <c r="BL286" t="s">
        <v>1116</v>
      </c>
    </row>
    <row r="287" spans="1:64" x14ac:dyDescent="0.25">
      <c r="A287" s="20" t="s">
        <v>330</v>
      </c>
      <c r="B287">
        <v>6</v>
      </c>
      <c r="C287" s="8">
        <v>3</v>
      </c>
      <c r="D287">
        <v>12</v>
      </c>
      <c r="E287">
        <v>0</v>
      </c>
      <c r="F287" s="8">
        <v>4</v>
      </c>
      <c r="G287">
        <v>4</v>
      </c>
      <c r="H287">
        <v>2</v>
      </c>
      <c r="I287" s="8">
        <v>0</v>
      </c>
      <c r="J287">
        <v>2</v>
      </c>
      <c r="K287">
        <v>1</v>
      </c>
      <c r="L287">
        <v>6</v>
      </c>
      <c r="M287">
        <v>2</v>
      </c>
      <c r="N287">
        <v>3</v>
      </c>
      <c r="O287">
        <v>2</v>
      </c>
      <c r="P287" s="8">
        <v>5</v>
      </c>
      <c r="Q287">
        <v>7</v>
      </c>
      <c r="R287">
        <v>8</v>
      </c>
      <c r="S287" s="8">
        <v>11</v>
      </c>
      <c r="T287">
        <v>46</v>
      </c>
      <c r="V287">
        <f t="shared" si="84"/>
        <v>118</v>
      </c>
      <c r="W287">
        <f t="shared" si="85"/>
        <v>4.8459958932238192E-3</v>
      </c>
      <c r="Y287">
        <v>6</v>
      </c>
      <c r="Z287">
        <v>6</v>
      </c>
      <c r="AB287">
        <f t="shared" si="86"/>
        <v>7.2350718685831623</v>
      </c>
      <c r="AC287">
        <f t="shared" si="93"/>
        <v>0.14360607480187679</v>
      </c>
      <c r="AD287">
        <f t="shared" si="87"/>
        <v>-1.9406813196285473</v>
      </c>
      <c r="AF287">
        <f t="shared" si="88"/>
        <v>8.165907019143118</v>
      </c>
      <c r="AG287">
        <f t="shared" si="89"/>
        <v>7.3990540304836827</v>
      </c>
      <c r="AH287">
        <f t="shared" si="94"/>
        <v>0.13943004227561231</v>
      </c>
      <c r="AI287">
        <f t="shared" si="90"/>
        <v>-1.970192292572124</v>
      </c>
      <c r="AJ287">
        <f t="shared" si="91"/>
        <v>-2.9510972943576741E-2</v>
      </c>
      <c r="AK287">
        <f t="shared" si="92"/>
        <v>0.26454086862299658</v>
      </c>
      <c r="BL287" t="s">
        <v>1117</v>
      </c>
    </row>
    <row r="288" spans="1:64" x14ac:dyDescent="0.25">
      <c r="A288" s="20" t="s">
        <v>331</v>
      </c>
      <c r="B288">
        <v>2</v>
      </c>
      <c r="C288" s="8">
        <v>0</v>
      </c>
      <c r="D288">
        <v>1</v>
      </c>
      <c r="E288">
        <v>0</v>
      </c>
      <c r="F288" s="8">
        <v>0</v>
      </c>
      <c r="G288">
        <v>1</v>
      </c>
      <c r="H288">
        <v>1</v>
      </c>
      <c r="I288" s="8">
        <v>0</v>
      </c>
      <c r="J288">
        <v>0</v>
      </c>
      <c r="K288">
        <v>0</v>
      </c>
      <c r="L288">
        <v>2</v>
      </c>
      <c r="M288">
        <v>2</v>
      </c>
      <c r="N288">
        <v>0</v>
      </c>
      <c r="O288">
        <v>0</v>
      </c>
      <c r="P288" s="8">
        <v>0</v>
      </c>
      <c r="Q288">
        <v>0</v>
      </c>
      <c r="R288">
        <v>0</v>
      </c>
      <c r="S288" s="8">
        <v>9</v>
      </c>
      <c r="T288">
        <v>10</v>
      </c>
      <c r="V288">
        <f t="shared" si="84"/>
        <v>26</v>
      </c>
      <c r="W288">
        <f t="shared" si="85"/>
        <v>1.0677618069815196E-3</v>
      </c>
      <c r="Y288">
        <v>2</v>
      </c>
      <c r="Z288">
        <v>2</v>
      </c>
      <c r="AB288">
        <f t="shared" si="86"/>
        <v>1.5941683778234086</v>
      </c>
      <c r="AC288">
        <f t="shared" si="93"/>
        <v>0.25804761823630834</v>
      </c>
      <c r="AD288">
        <f t="shared" si="87"/>
        <v>-1.3546111442834807</v>
      </c>
      <c r="AF288">
        <f t="shared" si="88"/>
        <v>2.7219690063810393</v>
      </c>
      <c r="AG288">
        <f t="shared" si="89"/>
        <v>1.7928492990932958</v>
      </c>
      <c r="AH288">
        <f t="shared" si="94"/>
        <v>0.26756728899263221</v>
      </c>
      <c r="AI288">
        <f t="shared" si="90"/>
        <v>-1.3183841966428695</v>
      </c>
      <c r="AJ288">
        <f t="shared" si="91"/>
        <v>3.6226947640611185E-2</v>
      </c>
      <c r="AK288">
        <f t="shared" si="92"/>
        <v>2.3934757320562612E-2</v>
      </c>
      <c r="BL288" t="s">
        <v>1118</v>
      </c>
    </row>
    <row r="289" spans="1:64" x14ac:dyDescent="0.25">
      <c r="A289" s="20" t="s">
        <v>332</v>
      </c>
      <c r="B289" s="5">
        <v>1</v>
      </c>
      <c r="C289" s="16">
        <v>0</v>
      </c>
      <c r="D289" s="5">
        <v>0</v>
      </c>
      <c r="E289" s="5">
        <v>0</v>
      </c>
      <c r="F289" s="16">
        <v>0</v>
      </c>
      <c r="G289" s="5">
        <v>0</v>
      </c>
      <c r="H289" s="5">
        <v>0</v>
      </c>
      <c r="I289" s="16">
        <v>0</v>
      </c>
      <c r="J289" s="5">
        <v>0</v>
      </c>
      <c r="K289" s="5">
        <v>0</v>
      </c>
      <c r="L289" s="5">
        <v>1</v>
      </c>
      <c r="M289" s="5">
        <v>0</v>
      </c>
      <c r="N289" s="5">
        <v>0</v>
      </c>
      <c r="O289" s="5">
        <v>0</v>
      </c>
      <c r="P289" s="16">
        <v>0</v>
      </c>
      <c r="Q289" s="5">
        <v>0</v>
      </c>
      <c r="R289" s="5">
        <v>0</v>
      </c>
      <c r="S289" s="16">
        <v>4</v>
      </c>
      <c r="T289" s="5">
        <v>1</v>
      </c>
      <c r="U289" s="5"/>
      <c r="V289">
        <f t="shared" si="84"/>
        <v>6</v>
      </c>
      <c r="W289">
        <f t="shared" si="85"/>
        <v>2.4640657084188912E-4</v>
      </c>
      <c r="Y289" s="5">
        <v>1</v>
      </c>
      <c r="Z289" s="5">
        <v>1</v>
      </c>
      <c r="AA289" s="5"/>
      <c r="AB289">
        <f t="shared" si="86"/>
        <v>0.36788501026694048</v>
      </c>
      <c r="AC289">
        <f t="shared" si="93"/>
        <v>0.25464881680745299</v>
      </c>
      <c r="AD289">
        <f t="shared" si="87"/>
        <v>-1.3678698720104308</v>
      </c>
      <c r="AF289">
        <f t="shared" si="88"/>
        <v>1.3609845031905197</v>
      </c>
      <c r="AG289">
        <f t="shared" si="89"/>
        <v>0.54283607623598362</v>
      </c>
      <c r="AH289">
        <f t="shared" si="94"/>
        <v>0.3154408905410826</v>
      </c>
      <c r="AI289">
        <f t="shared" si="90"/>
        <v>-1.1537839662456795</v>
      </c>
      <c r="AJ289">
        <f t="shared" si="91"/>
        <v>0.21408590576475128</v>
      </c>
      <c r="AK289" t="str">
        <f t="shared" si="92"/>
        <v/>
      </c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t="s">
        <v>1119</v>
      </c>
    </row>
    <row r="290" spans="1:64" x14ac:dyDescent="0.25">
      <c r="A290" s="20" t="s">
        <v>333</v>
      </c>
      <c r="B290">
        <v>1</v>
      </c>
      <c r="C290" s="8">
        <v>1</v>
      </c>
      <c r="D290">
        <v>1</v>
      </c>
      <c r="E290">
        <v>0</v>
      </c>
      <c r="F290" s="8">
        <v>3</v>
      </c>
      <c r="G290">
        <v>0</v>
      </c>
      <c r="H290">
        <v>6</v>
      </c>
      <c r="I290" s="8">
        <v>0</v>
      </c>
      <c r="J290">
        <v>0</v>
      </c>
      <c r="K290">
        <v>1</v>
      </c>
      <c r="L290">
        <v>7</v>
      </c>
      <c r="M290">
        <v>1</v>
      </c>
      <c r="N290">
        <v>0</v>
      </c>
      <c r="O290">
        <v>0</v>
      </c>
      <c r="P290" s="8">
        <v>0</v>
      </c>
      <c r="Q290">
        <v>0</v>
      </c>
      <c r="R290">
        <v>1</v>
      </c>
      <c r="S290" s="8">
        <v>4</v>
      </c>
      <c r="T290">
        <v>0</v>
      </c>
      <c r="V290">
        <f t="shared" si="84"/>
        <v>25</v>
      </c>
      <c r="W290">
        <f t="shared" si="85"/>
        <v>1.026694045174538E-3</v>
      </c>
      <c r="Y290">
        <v>1</v>
      </c>
      <c r="Z290">
        <v>7</v>
      </c>
      <c r="AB290">
        <f t="shared" si="86"/>
        <v>1.5328542094455853</v>
      </c>
      <c r="AC290">
        <f t="shared" si="93"/>
        <v>0.33097159746523952</v>
      </c>
      <c r="AD290">
        <f t="shared" si="87"/>
        <v>-1.10572271554893</v>
      </c>
      <c r="AF290">
        <f t="shared" si="88"/>
        <v>9.5268915223336368</v>
      </c>
      <c r="AG290">
        <f t="shared" si="89"/>
        <v>2.9411374270402724</v>
      </c>
      <c r="AH290">
        <f t="shared" si="94"/>
        <v>0.1553086206727704</v>
      </c>
      <c r="AI290">
        <f t="shared" si="90"/>
        <v>-1.8623410405627607</v>
      </c>
      <c r="AJ290">
        <f t="shared" si="91"/>
        <v>-0.75661832501383075</v>
      </c>
      <c r="AK290">
        <f t="shared" si="92"/>
        <v>1.2811419405343325</v>
      </c>
      <c r="BL290" t="s">
        <v>1120</v>
      </c>
    </row>
    <row r="291" spans="1:64" x14ac:dyDescent="0.25">
      <c r="A291" s="20" t="s">
        <v>334</v>
      </c>
      <c r="B291">
        <v>1</v>
      </c>
      <c r="C291" s="8">
        <v>0</v>
      </c>
      <c r="D291">
        <v>2</v>
      </c>
      <c r="E291">
        <v>0</v>
      </c>
      <c r="F291" s="8">
        <v>2</v>
      </c>
      <c r="G291">
        <v>0</v>
      </c>
      <c r="H291">
        <v>0</v>
      </c>
      <c r="I291" s="8">
        <v>0</v>
      </c>
      <c r="J291">
        <v>0</v>
      </c>
      <c r="K291">
        <v>0</v>
      </c>
      <c r="L291">
        <v>3</v>
      </c>
      <c r="M291">
        <v>0</v>
      </c>
      <c r="N291">
        <v>0</v>
      </c>
      <c r="O291">
        <v>0</v>
      </c>
      <c r="P291" s="8">
        <v>0</v>
      </c>
      <c r="Q291">
        <v>0</v>
      </c>
      <c r="R291">
        <v>0</v>
      </c>
      <c r="S291" s="8">
        <v>1</v>
      </c>
      <c r="T291">
        <v>4</v>
      </c>
      <c r="V291">
        <f t="shared" si="84"/>
        <v>12</v>
      </c>
      <c r="W291">
        <f t="shared" si="85"/>
        <v>4.9281314168377825E-4</v>
      </c>
      <c r="Y291">
        <v>1</v>
      </c>
      <c r="Z291">
        <v>3</v>
      </c>
      <c r="AB291">
        <f t="shared" si="86"/>
        <v>0.73577002053388096</v>
      </c>
      <c r="AC291">
        <f t="shared" si="93"/>
        <v>0.35253417829871858</v>
      </c>
      <c r="AD291">
        <f t="shared" si="87"/>
        <v>-1.042607701717426</v>
      </c>
      <c r="AF291">
        <f t="shared" si="88"/>
        <v>4.082953509571559</v>
      </c>
      <c r="AG291">
        <f t="shared" si="89"/>
        <v>1.3254323087273816</v>
      </c>
      <c r="AH291">
        <f t="shared" si="94"/>
        <v>0.35215155862795783</v>
      </c>
      <c r="AI291">
        <f t="shared" si="90"/>
        <v>-1.0436936317662719</v>
      </c>
      <c r="AJ291">
        <f t="shared" si="91"/>
        <v>-1.08593004884594E-3</v>
      </c>
      <c r="AK291">
        <f t="shared" si="92"/>
        <v>7.9903128108684787E-2</v>
      </c>
      <c r="BL291" t="s">
        <v>1121</v>
      </c>
    </row>
    <row r="292" spans="1:64" x14ac:dyDescent="0.25">
      <c r="A292" s="20" t="s">
        <v>335</v>
      </c>
      <c r="B292">
        <v>0</v>
      </c>
      <c r="C292" s="8">
        <v>2</v>
      </c>
      <c r="D292">
        <v>0</v>
      </c>
      <c r="E292">
        <v>0</v>
      </c>
      <c r="F292" s="8">
        <v>0</v>
      </c>
      <c r="G292">
        <v>0</v>
      </c>
      <c r="H292">
        <v>1</v>
      </c>
      <c r="I292" s="8">
        <v>0</v>
      </c>
      <c r="J292">
        <v>0</v>
      </c>
      <c r="K292">
        <v>0</v>
      </c>
      <c r="L292">
        <v>1</v>
      </c>
      <c r="M292">
        <v>0</v>
      </c>
      <c r="N292">
        <v>0</v>
      </c>
      <c r="O292">
        <v>0</v>
      </c>
      <c r="P292" s="8">
        <v>0</v>
      </c>
      <c r="Q292">
        <v>0</v>
      </c>
      <c r="R292">
        <v>0</v>
      </c>
      <c r="S292" s="8">
        <v>0</v>
      </c>
      <c r="T292">
        <v>0</v>
      </c>
      <c r="V292">
        <f t="shared" si="84"/>
        <v>4</v>
      </c>
      <c r="W292">
        <f t="shared" si="85"/>
        <v>1.6427104722792606E-4</v>
      </c>
      <c r="Y292">
        <v>0</v>
      </c>
      <c r="Z292">
        <v>1</v>
      </c>
      <c r="AB292">
        <f t="shared" si="86"/>
        <v>0.24525667351129363</v>
      </c>
      <c r="AC292">
        <f t="shared" si="93"/>
        <v>0.78250366450031927</v>
      </c>
      <c r="AD292">
        <f t="shared" si="87"/>
        <v>-0.24525667351129363</v>
      </c>
      <c r="AF292">
        <f t="shared" si="88"/>
        <v>1.3609845031905197</v>
      </c>
      <c r="AG292">
        <f t="shared" si="89"/>
        <v>0.4418107695757939</v>
      </c>
      <c r="AH292">
        <f t="shared" si="94"/>
        <v>0.6428712747502715</v>
      </c>
      <c r="AI292">
        <f t="shared" si="90"/>
        <v>-0.44181076957579385</v>
      </c>
      <c r="AJ292">
        <f t="shared" si="91"/>
        <v>-0.19655409606450022</v>
      </c>
      <c r="AK292" t="str">
        <f t="shared" si="92"/>
        <v/>
      </c>
      <c r="BL292" t="s">
        <v>1122</v>
      </c>
    </row>
    <row r="293" spans="1:64" x14ac:dyDescent="0.25">
      <c r="A293" s="20" t="s">
        <v>336</v>
      </c>
      <c r="B293">
        <v>0</v>
      </c>
      <c r="C293" s="8">
        <v>0</v>
      </c>
      <c r="D293">
        <v>1</v>
      </c>
      <c r="E293">
        <v>2</v>
      </c>
      <c r="F293" s="8">
        <v>0</v>
      </c>
      <c r="G293">
        <v>0</v>
      </c>
      <c r="H293">
        <v>0</v>
      </c>
      <c r="I293" s="8">
        <v>0</v>
      </c>
      <c r="J293">
        <v>0</v>
      </c>
      <c r="K293">
        <v>1</v>
      </c>
      <c r="L293">
        <v>1</v>
      </c>
      <c r="M293">
        <v>1</v>
      </c>
      <c r="N293">
        <v>2</v>
      </c>
      <c r="O293">
        <v>1</v>
      </c>
      <c r="P293" s="8">
        <v>2</v>
      </c>
      <c r="Q293">
        <v>0</v>
      </c>
      <c r="R293">
        <v>0</v>
      </c>
      <c r="S293" s="8">
        <v>0</v>
      </c>
      <c r="T293">
        <v>8</v>
      </c>
      <c r="V293">
        <f t="shared" si="84"/>
        <v>19</v>
      </c>
      <c r="W293">
        <f t="shared" si="85"/>
        <v>7.8028747433264885E-4</v>
      </c>
      <c r="Y293">
        <v>0</v>
      </c>
      <c r="Z293">
        <v>1</v>
      </c>
      <c r="AB293">
        <f t="shared" si="86"/>
        <v>1.1649691991786448</v>
      </c>
      <c r="AC293">
        <f t="shared" si="93"/>
        <v>0.3119322696547972</v>
      </c>
      <c r="AD293">
        <f t="shared" si="87"/>
        <v>-1.1649691991786448</v>
      </c>
      <c r="AF293">
        <f t="shared" si="88"/>
        <v>1.3609845031905197</v>
      </c>
      <c r="AG293">
        <f t="shared" si="89"/>
        <v>1.1995005695272172</v>
      </c>
      <c r="AH293">
        <f t="shared" si="94"/>
        <v>0.30134467504966728</v>
      </c>
      <c r="AI293">
        <f t="shared" si="90"/>
        <v>-1.1995005695272172</v>
      </c>
      <c r="AJ293">
        <f t="shared" si="91"/>
        <v>-3.4531370348572343E-2</v>
      </c>
      <c r="AK293">
        <f t="shared" si="92"/>
        <v>1.1995005695272172</v>
      </c>
      <c r="BL293" t="s">
        <v>1123</v>
      </c>
    </row>
    <row r="294" spans="1:64" x14ac:dyDescent="0.25">
      <c r="A294" s="20" t="s">
        <v>337</v>
      </c>
      <c r="B294">
        <v>0</v>
      </c>
      <c r="C294" s="8">
        <v>0</v>
      </c>
      <c r="D294">
        <v>2</v>
      </c>
      <c r="E294">
        <v>0</v>
      </c>
      <c r="F294" s="8">
        <v>0</v>
      </c>
      <c r="G294">
        <v>0</v>
      </c>
      <c r="H294">
        <v>0</v>
      </c>
      <c r="I294" s="8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 s="8">
        <v>1</v>
      </c>
      <c r="Q294">
        <v>0</v>
      </c>
      <c r="R294">
        <v>0</v>
      </c>
      <c r="S294" s="8">
        <v>3</v>
      </c>
      <c r="T294">
        <v>0</v>
      </c>
      <c r="V294">
        <f t="shared" si="84"/>
        <v>6</v>
      </c>
      <c r="W294">
        <f t="shared" si="85"/>
        <v>2.4640657084188912E-4</v>
      </c>
      <c r="Y294">
        <v>0</v>
      </c>
      <c r="Z294">
        <v>0</v>
      </c>
      <c r="AB294">
        <f t="shared" si="86"/>
        <v>0.36788501026694048</v>
      </c>
      <c r="AC294">
        <f t="shared" si="93"/>
        <v>0.69219677263468182</v>
      </c>
      <c r="AD294">
        <f t="shared" si="87"/>
        <v>-0.36788501026694048</v>
      </c>
      <c r="AF294">
        <f t="shared" si="88"/>
        <v>0</v>
      </c>
      <c r="AG294">
        <f t="shared" si="89"/>
        <v>0.30307591998056932</v>
      </c>
      <c r="AH294">
        <f t="shared" si="94"/>
        <v>0.73854302406996852</v>
      </c>
      <c r="AI294">
        <f t="shared" si="90"/>
        <v>-0.30307591998056926</v>
      </c>
      <c r="AJ294">
        <f t="shared" si="91"/>
        <v>6.4809090286371218E-2</v>
      </c>
      <c r="AK294" t="str">
        <f t="shared" si="92"/>
        <v/>
      </c>
      <c r="BL294" t="s">
        <v>1124</v>
      </c>
    </row>
    <row r="295" spans="1:64" x14ac:dyDescent="0.25">
      <c r="A295" s="20" t="s">
        <v>338</v>
      </c>
      <c r="B295">
        <v>0</v>
      </c>
      <c r="C295" s="8">
        <v>0</v>
      </c>
      <c r="D295">
        <v>2</v>
      </c>
      <c r="E295">
        <v>0</v>
      </c>
      <c r="F295" s="8">
        <v>1</v>
      </c>
      <c r="G295">
        <v>0</v>
      </c>
      <c r="H295">
        <v>0</v>
      </c>
      <c r="I295" s="8">
        <v>0</v>
      </c>
      <c r="J295">
        <v>0</v>
      </c>
      <c r="K295">
        <v>0</v>
      </c>
      <c r="L295">
        <v>0</v>
      </c>
      <c r="M295">
        <v>0</v>
      </c>
      <c r="N295">
        <v>1</v>
      </c>
      <c r="O295">
        <v>0</v>
      </c>
      <c r="P295" s="8">
        <v>0</v>
      </c>
      <c r="Q295">
        <v>2</v>
      </c>
      <c r="R295">
        <v>0</v>
      </c>
      <c r="S295" s="8">
        <v>2</v>
      </c>
      <c r="T295">
        <v>2</v>
      </c>
      <c r="V295">
        <f t="shared" si="84"/>
        <v>10</v>
      </c>
      <c r="W295">
        <f t="shared" si="85"/>
        <v>4.1067761806981519E-4</v>
      </c>
      <c r="Y295">
        <v>0</v>
      </c>
      <c r="Z295">
        <v>0</v>
      </c>
      <c r="AB295">
        <f t="shared" si="86"/>
        <v>0.61314168377823408</v>
      </c>
      <c r="AC295">
        <f t="shared" si="93"/>
        <v>0.54164651114193285</v>
      </c>
      <c r="AD295">
        <f t="shared" si="87"/>
        <v>-0.61314168377823408</v>
      </c>
      <c r="AF295">
        <f t="shared" si="88"/>
        <v>0</v>
      </c>
      <c r="AG295">
        <f t="shared" si="89"/>
        <v>0.50512653330094881</v>
      </c>
      <c r="AH295">
        <f t="shared" si="94"/>
        <v>0.6034292167055032</v>
      </c>
      <c r="AI295">
        <f t="shared" si="90"/>
        <v>-0.50512653330094881</v>
      </c>
      <c r="AJ295">
        <f t="shared" si="91"/>
        <v>0.10801515047728527</v>
      </c>
      <c r="AK295" t="str">
        <f t="shared" si="92"/>
        <v/>
      </c>
      <c r="BL295" t="s">
        <v>1125</v>
      </c>
    </row>
    <row r="296" spans="1:64" x14ac:dyDescent="0.25">
      <c r="A296" s="20" t="s">
        <v>339</v>
      </c>
      <c r="B296">
        <v>6</v>
      </c>
      <c r="C296" s="8">
        <v>5</v>
      </c>
      <c r="D296">
        <v>2</v>
      </c>
      <c r="E296">
        <v>0</v>
      </c>
      <c r="F296" s="8">
        <v>3</v>
      </c>
      <c r="G296">
        <v>1</v>
      </c>
      <c r="H296">
        <v>1</v>
      </c>
      <c r="I296" s="8">
        <v>0</v>
      </c>
      <c r="J296">
        <v>0</v>
      </c>
      <c r="K296">
        <v>1</v>
      </c>
      <c r="L296">
        <v>4</v>
      </c>
      <c r="M296">
        <v>7</v>
      </c>
      <c r="N296">
        <v>4</v>
      </c>
      <c r="O296">
        <v>2</v>
      </c>
      <c r="P296" s="8">
        <v>3</v>
      </c>
      <c r="Q296">
        <v>5</v>
      </c>
      <c r="R296">
        <v>2</v>
      </c>
      <c r="S296" s="8">
        <v>12</v>
      </c>
      <c r="T296">
        <v>14</v>
      </c>
      <c r="V296">
        <f t="shared" si="84"/>
        <v>66</v>
      </c>
      <c r="W296">
        <f t="shared" si="85"/>
        <v>2.7104722792607801E-3</v>
      </c>
      <c r="Y296">
        <v>6</v>
      </c>
      <c r="Z296">
        <v>4</v>
      </c>
      <c r="AB296">
        <f t="shared" si="86"/>
        <v>4.0467351129363447</v>
      </c>
      <c r="AC296">
        <f t="shared" si="93"/>
        <v>0.1066157682264017</v>
      </c>
      <c r="AD296">
        <f t="shared" si="87"/>
        <v>-2.2385238586171656</v>
      </c>
      <c r="AF296">
        <f t="shared" si="88"/>
        <v>5.4439380127620787</v>
      </c>
      <c r="AG296">
        <f t="shared" si="89"/>
        <v>4.2928757448079198</v>
      </c>
      <c r="AH296">
        <f t="shared" si="94"/>
        <v>0.11879144506069085</v>
      </c>
      <c r="AI296">
        <f t="shared" si="90"/>
        <v>-2.130385885920175</v>
      </c>
      <c r="AJ296">
        <f t="shared" si="91"/>
        <v>0.10813797269699066</v>
      </c>
      <c r="AK296">
        <f t="shared" si="92"/>
        <v>0.6788627008805983</v>
      </c>
      <c r="BL296" t="s">
        <v>1126</v>
      </c>
    </row>
    <row r="297" spans="1:64" x14ac:dyDescent="0.25">
      <c r="A297" s="20" t="s">
        <v>340</v>
      </c>
      <c r="B297">
        <v>13</v>
      </c>
      <c r="C297" s="8">
        <v>2</v>
      </c>
      <c r="D297">
        <v>14</v>
      </c>
      <c r="E297">
        <v>2</v>
      </c>
      <c r="F297" s="8">
        <v>3</v>
      </c>
      <c r="G297">
        <v>10</v>
      </c>
      <c r="H297">
        <v>5</v>
      </c>
      <c r="I297" s="8">
        <v>2</v>
      </c>
      <c r="J297">
        <v>2</v>
      </c>
      <c r="K297">
        <v>1</v>
      </c>
      <c r="L297">
        <v>6</v>
      </c>
      <c r="M297">
        <v>4</v>
      </c>
      <c r="N297">
        <v>5</v>
      </c>
      <c r="O297">
        <v>4</v>
      </c>
      <c r="P297" s="8">
        <v>9</v>
      </c>
      <c r="Q297">
        <v>2</v>
      </c>
      <c r="R297">
        <v>18</v>
      </c>
      <c r="S297" s="8">
        <v>9</v>
      </c>
      <c r="T297">
        <v>52</v>
      </c>
      <c r="V297">
        <f t="shared" si="84"/>
        <v>150</v>
      </c>
      <c r="W297">
        <f t="shared" si="85"/>
        <v>6.1601642710472282E-3</v>
      </c>
      <c r="Y297">
        <v>13</v>
      </c>
      <c r="Z297">
        <v>6</v>
      </c>
      <c r="AB297">
        <f t="shared" si="86"/>
        <v>9.1971252566735124</v>
      </c>
      <c r="AC297">
        <f t="shared" si="93"/>
        <v>5.4819649094564188E-2</v>
      </c>
      <c r="AD297">
        <f t="shared" si="87"/>
        <v>-2.9037065891757003</v>
      </c>
      <c r="AF297">
        <f t="shared" si="88"/>
        <v>8.165907019143118</v>
      </c>
      <c r="AG297">
        <f t="shared" si="89"/>
        <v>9.01545893704672</v>
      </c>
      <c r="AH297">
        <f t="shared" si="94"/>
        <v>5.0722135580834812E-2</v>
      </c>
      <c r="AI297">
        <f t="shared" si="90"/>
        <v>-2.9813928644391989</v>
      </c>
      <c r="AJ297">
        <f t="shared" si="91"/>
        <v>-7.7686275263498583E-2</v>
      </c>
      <c r="AK297">
        <f t="shared" si="92"/>
        <v>1.7610381893172589</v>
      </c>
      <c r="BL297" t="s">
        <v>1127</v>
      </c>
    </row>
    <row r="298" spans="1:64" x14ac:dyDescent="0.25">
      <c r="A298" s="20" t="s">
        <v>341</v>
      </c>
      <c r="B298">
        <v>3</v>
      </c>
      <c r="C298" s="8">
        <v>4</v>
      </c>
      <c r="D298">
        <v>0</v>
      </c>
      <c r="E298">
        <v>1</v>
      </c>
      <c r="F298" s="8">
        <v>0</v>
      </c>
      <c r="G298">
        <v>0</v>
      </c>
      <c r="H298">
        <v>0</v>
      </c>
      <c r="I298" s="8">
        <v>1</v>
      </c>
      <c r="J298">
        <v>2</v>
      </c>
      <c r="K298">
        <v>0</v>
      </c>
      <c r="L298">
        <v>0</v>
      </c>
      <c r="M298">
        <v>1</v>
      </c>
      <c r="N298">
        <v>3</v>
      </c>
      <c r="O298">
        <v>0</v>
      </c>
      <c r="P298" s="8">
        <v>1</v>
      </c>
      <c r="Q298">
        <v>1</v>
      </c>
      <c r="R298">
        <v>0</v>
      </c>
      <c r="S298" s="8">
        <v>3</v>
      </c>
      <c r="T298">
        <v>6</v>
      </c>
      <c r="V298">
        <f t="shared" si="84"/>
        <v>23</v>
      </c>
      <c r="W298">
        <f t="shared" si="85"/>
        <v>9.4455852156057497E-4</v>
      </c>
      <c r="Y298">
        <v>3</v>
      </c>
      <c r="Z298">
        <v>0</v>
      </c>
      <c r="AB298">
        <f t="shared" si="86"/>
        <v>1.4102258726899384</v>
      </c>
      <c r="AC298">
        <f t="shared" si="93"/>
        <v>0.11409364880813548</v>
      </c>
      <c r="AD298">
        <f t="shared" si="87"/>
        <v>-2.1707356870451808</v>
      </c>
      <c r="AF298">
        <f t="shared" si="88"/>
        <v>0</v>
      </c>
      <c r="AG298">
        <f t="shared" si="89"/>
        <v>1.1617910265921823</v>
      </c>
      <c r="AH298">
        <f t="shared" si="94"/>
        <v>8.1784945936602724E-2</v>
      </c>
      <c r="AI298">
        <f t="shared" si="90"/>
        <v>-2.5036620873148117</v>
      </c>
      <c r="AJ298">
        <f t="shared" si="91"/>
        <v>-0.33292640026963083</v>
      </c>
      <c r="AK298">
        <f t="shared" si="92"/>
        <v>2.9084509628452664</v>
      </c>
      <c r="BL298" t="s">
        <v>1128</v>
      </c>
    </row>
    <row r="299" spans="1:64" x14ac:dyDescent="0.25">
      <c r="A299" s="20" t="s">
        <v>342</v>
      </c>
      <c r="B299">
        <v>0</v>
      </c>
      <c r="C299" s="8">
        <v>0</v>
      </c>
      <c r="D299">
        <v>0</v>
      </c>
      <c r="E299">
        <v>0</v>
      </c>
      <c r="F299" s="8">
        <v>0</v>
      </c>
      <c r="G299">
        <v>0</v>
      </c>
      <c r="H299">
        <v>0</v>
      </c>
      <c r="I299" s="8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1</v>
      </c>
      <c r="P299" s="8">
        <v>3</v>
      </c>
      <c r="Q299">
        <v>0</v>
      </c>
      <c r="R299">
        <v>0</v>
      </c>
      <c r="S299" s="8">
        <v>3</v>
      </c>
      <c r="T299">
        <v>0</v>
      </c>
      <c r="V299">
        <f t="shared" si="84"/>
        <v>7</v>
      </c>
      <c r="W299">
        <f t="shared" si="85"/>
        <v>2.8747433264887065E-4</v>
      </c>
      <c r="Y299">
        <v>0</v>
      </c>
      <c r="Z299">
        <v>0</v>
      </c>
      <c r="AB299">
        <f t="shared" si="86"/>
        <v>0.42919917864476387</v>
      </c>
      <c r="AC299">
        <f t="shared" si="93"/>
        <v>0.65103024494440764</v>
      </c>
      <c r="AD299">
        <f t="shared" si="87"/>
        <v>-0.42919917864476392</v>
      </c>
      <c r="AF299">
        <f t="shared" si="88"/>
        <v>0</v>
      </c>
      <c r="AG299">
        <f t="shared" si="89"/>
        <v>0.35358857331066423</v>
      </c>
      <c r="AH299">
        <f t="shared" si="94"/>
        <v>0.70216379686155028</v>
      </c>
      <c r="AI299">
        <f t="shared" si="90"/>
        <v>-0.35358857331066418</v>
      </c>
      <c r="AJ299">
        <f t="shared" si="91"/>
        <v>7.5610605334099745E-2</v>
      </c>
      <c r="AK299" t="str">
        <f t="shared" si="92"/>
        <v/>
      </c>
      <c r="BL299" t="s">
        <v>1129</v>
      </c>
    </row>
    <row r="300" spans="1:64" x14ac:dyDescent="0.25">
      <c r="A300" s="20" t="s">
        <v>343</v>
      </c>
      <c r="B300">
        <v>0</v>
      </c>
      <c r="C300" s="8">
        <v>1</v>
      </c>
      <c r="D300">
        <v>2</v>
      </c>
      <c r="E300">
        <v>0</v>
      </c>
      <c r="F300" s="8">
        <v>1</v>
      </c>
      <c r="G300">
        <v>0</v>
      </c>
      <c r="H300">
        <v>3</v>
      </c>
      <c r="I300" s="8">
        <v>0</v>
      </c>
      <c r="J300">
        <v>0</v>
      </c>
      <c r="K300">
        <v>3</v>
      </c>
      <c r="L300">
        <v>0</v>
      </c>
      <c r="M300">
        <v>0</v>
      </c>
      <c r="N300">
        <v>0</v>
      </c>
      <c r="O300">
        <v>0</v>
      </c>
      <c r="P300" s="8">
        <v>0</v>
      </c>
      <c r="Q300">
        <v>0</v>
      </c>
      <c r="R300">
        <v>0</v>
      </c>
      <c r="S300" s="8">
        <v>0</v>
      </c>
      <c r="T300">
        <v>5</v>
      </c>
      <c r="V300">
        <f t="shared" si="84"/>
        <v>15</v>
      </c>
      <c r="W300">
        <f t="shared" si="85"/>
        <v>6.1601642710472284E-4</v>
      </c>
      <c r="Y300">
        <v>0</v>
      </c>
      <c r="Z300">
        <v>0</v>
      </c>
      <c r="AB300">
        <f t="shared" si="86"/>
        <v>0.91971252566735118</v>
      </c>
      <c r="AC300">
        <f t="shared" si="93"/>
        <v>0.3986336215485799</v>
      </c>
      <c r="AD300">
        <f t="shared" si="87"/>
        <v>-0.91971252566735129</v>
      </c>
      <c r="AF300">
        <f t="shared" si="88"/>
        <v>0</v>
      </c>
      <c r="AG300">
        <f t="shared" si="89"/>
        <v>0.75768979995142338</v>
      </c>
      <c r="AH300">
        <f t="shared" si="94"/>
        <v>0.4687480789474176</v>
      </c>
      <c r="AI300">
        <f t="shared" si="90"/>
        <v>-0.75768979995142338</v>
      </c>
      <c r="AJ300">
        <f t="shared" si="91"/>
        <v>0.16202272571592791</v>
      </c>
      <c r="AK300" t="str">
        <f t="shared" si="92"/>
        <v/>
      </c>
      <c r="BL300" t="s">
        <v>1130</v>
      </c>
    </row>
    <row r="301" spans="1:64" x14ac:dyDescent="0.25">
      <c r="A301" s="20" t="s">
        <v>344</v>
      </c>
      <c r="B301">
        <v>1</v>
      </c>
      <c r="C301" s="8">
        <v>0</v>
      </c>
      <c r="D301">
        <v>0</v>
      </c>
      <c r="E301">
        <v>0</v>
      </c>
      <c r="F301" s="8">
        <v>0</v>
      </c>
      <c r="G301">
        <v>0</v>
      </c>
      <c r="H301">
        <v>0</v>
      </c>
      <c r="I301" s="8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 s="8">
        <v>3</v>
      </c>
      <c r="Q301">
        <v>1</v>
      </c>
      <c r="R301">
        <v>0</v>
      </c>
      <c r="S301" s="8">
        <v>4</v>
      </c>
      <c r="T301">
        <v>0</v>
      </c>
      <c r="V301">
        <f t="shared" si="84"/>
        <v>8</v>
      </c>
      <c r="W301">
        <f t="shared" si="85"/>
        <v>3.2854209445585213E-4</v>
      </c>
      <c r="Y301">
        <v>1</v>
      </c>
      <c r="Z301">
        <v>0</v>
      </c>
      <c r="AB301">
        <f t="shared" si="86"/>
        <v>0.49051334702258725</v>
      </c>
      <c r="AC301">
        <f t="shared" si="93"/>
        <v>0.30034720116302172</v>
      </c>
      <c r="AD301">
        <f t="shared" si="87"/>
        <v>-1.2028161363142968</v>
      </c>
      <c r="AF301">
        <f t="shared" si="88"/>
        <v>0</v>
      </c>
      <c r="AG301">
        <f t="shared" si="89"/>
        <v>0.40410122664075909</v>
      </c>
      <c r="AH301">
        <f t="shared" si="94"/>
        <v>0.2697684992231239</v>
      </c>
      <c r="AI301">
        <f t="shared" si="90"/>
        <v>-1.3101910980549309</v>
      </c>
      <c r="AJ301">
        <f t="shared" si="91"/>
        <v>-0.1073749617406341</v>
      </c>
      <c r="AK301" t="str">
        <f t="shared" si="92"/>
        <v/>
      </c>
      <c r="BL301" t="s">
        <v>1131</v>
      </c>
    </row>
    <row r="302" spans="1:64" x14ac:dyDescent="0.25">
      <c r="A302" s="20" t="s">
        <v>345</v>
      </c>
      <c r="B302">
        <v>0</v>
      </c>
      <c r="C302" s="8">
        <v>0</v>
      </c>
      <c r="D302">
        <v>0</v>
      </c>
      <c r="E302">
        <v>0</v>
      </c>
      <c r="F302" s="8">
        <v>3</v>
      </c>
      <c r="G302">
        <v>0</v>
      </c>
      <c r="H302">
        <v>0</v>
      </c>
      <c r="I302" s="8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 s="8">
        <v>0</v>
      </c>
      <c r="Q302">
        <v>0</v>
      </c>
      <c r="R302">
        <v>0</v>
      </c>
      <c r="S302" s="8">
        <v>1</v>
      </c>
      <c r="T302">
        <v>0</v>
      </c>
      <c r="V302">
        <f t="shared" si="84"/>
        <v>4</v>
      </c>
      <c r="W302">
        <f t="shared" si="85"/>
        <v>1.6427104722792606E-4</v>
      </c>
      <c r="Y302">
        <v>0</v>
      </c>
      <c r="Z302">
        <v>0</v>
      </c>
      <c r="AB302">
        <f t="shared" si="86"/>
        <v>0.24525667351129363</v>
      </c>
      <c r="AC302">
        <f t="shared" si="93"/>
        <v>0.78250366450031927</v>
      </c>
      <c r="AD302">
        <f t="shared" si="87"/>
        <v>-0.24525667351129363</v>
      </c>
      <c r="AF302">
        <f t="shared" si="88"/>
        <v>0</v>
      </c>
      <c r="AG302">
        <f t="shared" si="89"/>
        <v>0.20205061332037955</v>
      </c>
      <c r="AH302">
        <f t="shared" si="94"/>
        <v>0.8170535731014299</v>
      </c>
      <c r="AI302">
        <f t="shared" si="90"/>
        <v>-0.2020506133203796</v>
      </c>
      <c r="AJ302">
        <f t="shared" si="91"/>
        <v>4.3206060190914025E-2</v>
      </c>
      <c r="AK302" t="str">
        <f t="shared" si="92"/>
        <v/>
      </c>
      <c r="BL302" t="s">
        <v>1132</v>
      </c>
    </row>
    <row r="303" spans="1:64" x14ac:dyDescent="0.25">
      <c r="A303" s="20" t="s">
        <v>346</v>
      </c>
      <c r="B303">
        <v>0</v>
      </c>
      <c r="C303" s="8">
        <v>0</v>
      </c>
      <c r="D303">
        <v>0</v>
      </c>
      <c r="E303">
        <v>0</v>
      </c>
      <c r="F303" s="8">
        <v>0</v>
      </c>
      <c r="G303">
        <v>0</v>
      </c>
      <c r="H303">
        <v>0</v>
      </c>
      <c r="I303" s="8">
        <v>0</v>
      </c>
      <c r="J303">
        <v>0</v>
      </c>
      <c r="K303">
        <v>0</v>
      </c>
      <c r="L303">
        <v>1</v>
      </c>
      <c r="M303">
        <v>0</v>
      </c>
      <c r="N303">
        <v>0</v>
      </c>
      <c r="O303">
        <v>0</v>
      </c>
      <c r="P303" s="8">
        <v>1</v>
      </c>
      <c r="Q303">
        <v>0</v>
      </c>
      <c r="R303">
        <v>0</v>
      </c>
      <c r="S303" s="8">
        <v>1</v>
      </c>
      <c r="T303">
        <v>3</v>
      </c>
      <c r="V303">
        <f t="shared" si="84"/>
        <v>6</v>
      </c>
      <c r="W303">
        <f t="shared" si="85"/>
        <v>2.4640657084188912E-4</v>
      </c>
      <c r="Y303">
        <v>0</v>
      </c>
      <c r="Z303">
        <v>1</v>
      </c>
      <c r="AB303">
        <f t="shared" si="86"/>
        <v>0.36788501026694048</v>
      </c>
      <c r="AC303">
        <f t="shared" si="93"/>
        <v>0.69219677263468182</v>
      </c>
      <c r="AD303">
        <f t="shared" si="87"/>
        <v>-0.36788501026694048</v>
      </c>
      <c r="AF303">
        <f t="shared" si="88"/>
        <v>1.3609845031905197</v>
      </c>
      <c r="AG303">
        <f t="shared" si="89"/>
        <v>0.54283607623598362</v>
      </c>
      <c r="AH303">
        <f t="shared" si="94"/>
        <v>0.58109787530767021</v>
      </c>
      <c r="AI303">
        <f t="shared" si="90"/>
        <v>-0.54283607623598351</v>
      </c>
      <c r="AJ303">
        <f t="shared" si="91"/>
        <v>-0.17495106596904303</v>
      </c>
      <c r="AK303" t="str">
        <f t="shared" si="92"/>
        <v/>
      </c>
      <c r="BL303" t="s">
        <v>1133</v>
      </c>
    </row>
    <row r="304" spans="1:64" x14ac:dyDescent="0.25">
      <c r="A304" s="20" t="s">
        <v>347</v>
      </c>
      <c r="B304">
        <v>0</v>
      </c>
      <c r="C304" s="8">
        <v>0</v>
      </c>
      <c r="D304">
        <v>0</v>
      </c>
      <c r="E304">
        <v>0</v>
      </c>
      <c r="F304" s="8">
        <v>0</v>
      </c>
      <c r="G304">
        <v>0</v>
      </c>
      <c r="H304">
        <v>0</v>
      </c>
      <c r="I304" s="8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 s="8">
        <v>1</v>
      </c>
      <c r="Q304">
        <v>1</v>
      </c>
      <c r="R304">
        <v>0</v>
      </c>
      <c r="S304" s="8">
        <v>3</v>
      </c>
      <c r="T304">
        <v>2</v>
      </c>
      <c r="V304">
        <f t="shared" si="84"/>
        <v>7</v>
      </c>
      <c r="W304">
        <f t="shared" si="85"/>
        <v>2.8747433264887065E-4</v>
      </c>
      <c r="Y304">
        <v>0</v>
      </c>
      <c r="Z304">
        <v>0</v>
      </c>
      <c r="AB304">
        <f t="shared" si="86"/>
        <v>0.42919917864476387</v>
      </c>
      <c r="AC304">
        <f t="shared" si="93"/>
        <v>0.65103024494440764</v>
      </c>
      <c r="AD304">
        <f t="shared" si="87"/>
        <v>-0.42919917864476392</v>
      </c>
      <c r="AF304">
        <f t="shared" si="88"/>
        <v>0</v>
      </c>
      <c r="AG304">
        <f t="shared" si="89"/>
        <v>0.35358857331066423</v>
      </c>
      <c r="AH304">
        <f t="shared" si="94"/>
        <v>0.70216379686155028</v>
      </c>
      <c r="AI304">
        <f t="shared" si="90"/>
        <v>-0.35358857331066418</v>
      </c>
      <c r="AJ304">
        <f t="shared" si="91"/>
        <v>7.5610605334099745E-2</v>
      </c>
      <c r="AK304" t="str">
        <f t="shared" si="92"/>
        <v/>
      </c>
      <c r="BL304" t="s">
        <v>1134</v>
      </c>
    </row>
    <row r="305" spans="1:64" x14ac:dyDescent="0.25">
      <c r="A305" s="20" t="s">
        <v>348</v>
      </c>
      <c r="B305">
        <v>1</v>
      </c>
      <c r="C305" s="8">
        <v>0</v>
      </c>
      <c r="D305">
        <v>0</v>
      </c>
      <c r="E305">
        <v>1</v>
      </c>
      <c r="F305" s="8">
        <v>0</v>
      </c>
      <c r="G305">
        <v>0</v>
      </c>
      <c r="H305">
        <v>0</v>
      </c>
      <c r="I305" s="8">
        <v>1</v>
      </c>
      <c r="J305">
        <v>0</v>
      </c>
      <c r="K305">
        <v>0</v>
      </c>
      <c r="L305">
        <v>1</v>
      </c>
      <c r="M305">
        <v>2</v>
      </c>
      <c r="N305">
        <v>2</v>
      </c>
      <c r="O305">
        <v>0</v>
      </c>
      <c r="P305" s="8">
        <v>1</v>
      </c>
      <c r="Q305">
        <v>1</v>
      </c>
      <c r="R305">
        <v>1</v>
      </c>
      <c r="S305" s="8">
        <v>1</v>
      </c>
      <c r="T305">
        <v>4</v>
      </c>
      <c r="V305">
        <f t="shared" si="84"/>
        <v>15</v>
      </c>
      <c r="W305">
        <f t="shared" si="85"/>
        <v>6.1601642710472284E-4</v>
      </c>
      <c r="Y305">
        <v>1</v>
      </c>
      <c r="Z305">
        <v>1</v>
      </c>
      <c r="AB305">
        <f t="shared" si="86"/>
        <v>0.91971252566735118</v>
      </c>
      <c r="AC305">
        <f t="shared" si="93"/>
        <v>0.36662833489036745</v>
      </c>
      <c r="AD305">
        <f t="shared" si="87"/>
        <v>-1.0034066555366865</v>
      </c>
      <c r="AF305">
        <f t="shared" si="88"/>
        <v>1.3609845031905197</v>
      </c>
      <c r="AG305">
        <f t="shared" si="89"/>
        <v>0.99744995620683774</v>
      </c>
      <c r="AH305">
        <f t="shared" si="94"/>
        <v>0.36787824302696059</v>
      </c>
      <c r="AI305">
        <f t="shared" si="90"/>
        <v>-1.0000032568996762</v>
      </c>
      <c r="AJ305">
        <f t="shared" si="91"/>
        <v>3.4033986370103353E-3</v>
      </c>
      <c r="AK305" t="str">
        <f t="shared" si="92"/>
        <v/>
      </c>
      <c r="BL305" t="s">
        <v>1135</v>
      </c>
    </row>
    <row r="306" spans="1:64" x14ac:dyDescent="0.25">
      <c r="A306" s="20" t="s">
        <v>349</v>
      </c>
      <c r="B306">
        <v>0</v>
      </c>
      <c r="C306" s="8">
        <v>0</v>
      </c>
      <c r="D306">
        <v>0</v>
      </c>
      <c r="E306">
        <v>0</v>
      </c>
      <c r="F306" s="8">
        <v>2</v>
      </c>
      <c r="G306">
        <v>0</v>
      </c>
      <c r="H306">
        <v>1</v>
      </c>
      <c r="I306" s="8">
        <v>0</v>
      </c>
      <c r="J306">
        <v>0</v>
      </c>
      <c r="K306">
        <v>1</v>
      </c>
      <c r="L306">
        <v>0</v>
      </c>
      <c r="M306">
        <v>0</v>
      </c>
      <c r="N306">
        <v>0</v>
      </c>
      <c r="O306">
        <v>2</v>
      </c>
      <c r="P306" s="8">
        <v>0</v>
      </c>
      <c r="Q306">
        <v>0</v>
      </c>
      <c r="R306">
        <v>1</v>
      </c>
      <c r="S306" s="8">
        <v>2</v>
      </c>
      <c r="T306">
        <v>3</v>
      </c>
      <c r="V306">
        <f t="shared" si="84"/>
        <v>12</v>
      </c>
      <c r="W306">
        <f t="shared" si="85"/>
        <v>4.9281314168377825E-4</v>
      </c>
      <c r="Y306">
        <v>0</v>
      </c>
      <c r="Z306">
        <v>0</v>
      </c>
      <c r="AB306">
        <f t="shared" si="86"/>
        <v>0.73577002053388096</v>
      </c>
      <c r="AC306">
        <f t="shared" si="93"/>
        <v>0.4791363720458694</v>
      </c>
      <c r="AD306">
        <f t="shared" si="87"/>
        <v>-0.73577002053388096</v>
      </c>
      <c r="AF306">
        <f t="shared" si="88"/>
        <v>0</v>
      </c>
      <c r="AG306">
        <f t="shared" si="89"/>
        <v>0.60615183996113864</v>
      </c>
      <c r="AH306">
        <f t="shared" si="94"/>
        <v>0.54544579840241403</v>
      </c>
      <c r="AI306">
        <f t="shared" si="90"/>
        <v>-0.60615183996113875</v>
      </c>
      <c r="AJ306">
        <f t="shared" si="91"/>
        <v>0.12961818057274221</v>
      </c>
      <c r="AK306" t="str">
        <f t="shared" si="92"/>
        <v/>
      </c>
      <c r="BL306" t="s">
        <v>1136</v>
      </c>
    </row>
    <row r="307" spans="1:64" x14ac:dyDescent="0.25">
      <c r="A307" s="20" t="s">
        <v>350</v>
      </c>
      <c r="B307">
        <v>1</v>
      </c>
      <c r="C307" s="8">
        <v>0</v>
      </c>
      <c r="D307">
        <v>0</v>
      </c>
      <c r="E307">
        <v>0</v>
      </c>
      <c r="F307" s="8">
        <v>0</v>
      </c>
      <c r="G307">
        <v>0</v>
      </c>
      <c r="H307">
        <v>0</v>
      </c>
      <c r="I307" s="8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1</v>
      </c>
      <c r="P307" s="8">
        <v>0</v>
      </c>
      <c r="Q307">
        <v>0</v>
      </c>
      <c r="R307">
        <v>0</v>
      </c>
      <c r="S307" s="8">
        <v>1</v>
      </c>
      <c r="T307">
        <v>2</v>
      </c>
      <c r="V307">
        <f t="shared" si="84"/>
        <v>4</v>
      </c>
      <c r="W307">
        <f t="shared" si="85"/>
        <v>1.6427104722792606E-4</v>
      </c>
      <c r="Y307">
        <v>1</v>
      </c>
      <c r="Z307">
        <v>0</v>
      </c>
      <c r="AB307">
        <f t="shared" si="86"/>
        <v>0.24525667351129363</v>
      </c>
      <c r="AC307">
        <f t="shared" si="93"/>
        <v>0.19191424576574564</v>
      </c>
      <c r="AD307">
        <f t="shared" si="87"/>
        <v>-1.6507066433629485</v>
      </c>
      <c r="AF307">
        <f t="shared" si="88"/>
        <v>0</v>
      </c>
      <c r="AG307">
        <f t="shared" si="89"/>
        <v>0.20205061332037955</v>
      </c>
      <c r="AH307">
        <f t="shared" si="94"/>
        <v>0.16508617556075147</v>
      </c>
      <c r="AI307">
        <f t="shared" si="90"/>
        <v>-1.8012876652944969</v>
      </c>
      <c r="AJ307">
        <f t="shared" si="91"/>
        <v>-0.15058102193154843</v>
      </c>
      <c r="AK307" t="str">
        <f t="shared" si="92"/>
        <v/>
      </c>
      <c r="BL307" t="s">
        <v>1137</v>
      </c>
    </row>
    <row r="308" spans="1:64" x14ac:dyDescent="0.25">
      <c r="A308" s="20" t="s">
        <v>351</v>
      </c>
      <c r="B308">
        <v>0</v>
      </c>
      <c r="C308" s="8">
        <v>0</v>
      </c>
      <c r="D308">
        <v>0</v>
      </c>
      <c r="E308">
        <v>0</v>
      </c>
      <c r="F308" s="8">
        <v>0</v>
      </c>
      <c r="G308">
        <v>0</v>
      </c>
      <c r="H308">
        <v>0</v>
      </c>
      <c r="I308" s="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 s="8">
        <v>1</v>
      </c>
      <c r="Q308">
        <v>0</v>
      </c>
      <c r="R308">
        <v>0</v>
      </c>
      <c r="S308" s="8">
        <v>5</v>
      </c>
      <c r="T308">
        <v>1</v>
      </c>
      <c r="V308">
        <f t="shared" si="84"/>
        <v>7</v>
      </c>
      <c r="W308">
        <f t="shared" si="85"/>
        <v>2.8747433264887065E-4</v>
      </c>
      <c r="Y308">
        <v>0</v>
      </c>
      <c r="Z308">
        <v>0</v>
      </c>
      <c r="AB308">
        <f t="shared" si="86"/>
        <v>0.42919917864476387</v>
      </c>
      <c r="AC308">
        <f t="shared" si="93"/>
        <v>0.65103024494440764</v>
      </c>
      <c r="AD308">
        <f t="shared" si="87"/>
        <v>-0.42919917864476392</v>
      </c>
      <c r="AF308">
        <f t="shared" si="88"/>
        <v>0</v>
      </c>
      <c r="AG308">
        <f t="shared" si="89"/>
        <v>0.35358857331066423</v>
      </c>
      <c r="AH308">
        <f t="shared" si="94"/>
        <v>0.70216379686155028</v>
      </c>
      <c r="AI308">
        <f t="shared" si="90"/>
        <v>-0.35358857331066418</v>
      </c>
      <c r="AJ308">
        <f t="shared" si="91"/>
        <v>7.5610605334099745E-2</v>
      </c>
      <c r="AK308" t="str">
        <f t="shared" si="92"/>
        <v/>
      </c>
      <c r="BL308" t="s">
        <v>1138</v>
      </c>
    </row>
    <row r="309" spans="1:64" x14ac:dyDescent="0.25">
      <c r="A309" s="20" t="s">
        <v>352</v>
      </c>
      <c r="B309" s="5">
        <v>0</v>
      </c>
      <c r="C309" s="16">
        <v>0</v>
      </c>
      <c r="D309" s="5">
        <v>0</v>
      </c>
      <c r="E309" s="5">
        <v>0</v>
      </c>
      <c r="F309" s="16">
        <v>0</v>
      </c>
      <c r="G309" s="5">
        <v>1</v>
      </c>
      <c r="H309" s="5">
        <v>0</v>
      </c>
      <c r="I309" s="16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16">
        <v>0</v>
      </c>
      <c r="Q309" s="5">
        <v>1</v>
      </c>
      <c r="R309" s="5">
        <v>0</v>
      </c>
      <c r="S309" s="16">
        <v>0</v>
      </c>
      <c r="T309" s="5">
        <v>3</v>
      </c>
      <c r="U309" s="5"/>
      <c r="V309">
        <f t="shared" si="84"/>
        <v>5</v>
      </c>
      <c r="W309">
        <f t="shared" si="85"/>
        <v>2.0533880903490759E-4</v>
      </c>
      <c r="Y309" s="5">
        <v>0</v>
      </c>
      <c r="Z309" s="5">
        <v>0</v>
      </c>
      <c r="AA309" s="5"/>
      <c r="AB309">
        <f t="shared" si="86"/>
        <v>0.30657084188911704</v>
      </c>
      <c r="AC309">
        <f t="shared" si="93"/>
        <v>0.73596637908394491</v>
      </c>
      <c r="AD309">
        <f t="shared" si="87"/>
        <v>-0.30657084188911699</v>
      </c>
      <c r="AF309">
        <f t="shared" si="88"/>
        <v>0</v>
      </c>
      <c r="AG309">
        <f t="shared" si="89"/>
        <v>0.25256326665047441</v>
      </c>
      <c r="AH309">
        <f t="shared" si="94"/>
        <v>0.77680706530354315</v>
      </c>
      <c r="AI309">
        <f t="shared" si="90"/>
        <v>-0.25256326665047441</v>
      </c>
      <c r="AJ309">
        <f t="shared" si="91"/>
        <v>5.400757523864258E-2</v>
      </c>
      <c r="AK309" t="str">
        <f t="shared" si="92"/>
        <v/>
      </c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t="s">
        <v>1139</v>
      </c>
    </row>
    <row r="310" spans="1:64" x14ac:dyDescent="0.25">
      <c r="A310" s="20" t="s">
        <v>353</v>
      </c>
      <c r="B310">
        <v>1</v>
      </c>
      <c r="C310" s="8">
        <v>0</v>
      </c>
      <c r="D310">
        <v>0</v>
      </c>
      <c r="E310">
        <v>0</v>
      </c>
      <c r="F310" s="8">
        <v>0</v>
      </c>
      <c r="G310">
        <v>0</v>
      </c>
      <c r="H310">
        <v>0</v>
      </c>
      <c r="I310" s="8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 s="8">
        <v>1</v>
      </c>
      <c r="Q310">
        <v>0</v>
      </c>
      <c r="R310">
        <v>0</v>
      </c>
      <c r="S310" s="8">
        <v>4</v>
      </c>
      <c r="T310">
        <v>2</v>
      </c>
      <c r="V310">
        <f t="shared" si="84"/>
        <v>7</v>
      </c>
      <c r="W310">
        <f t="shared" si="85"/>
        <v>2.8747433264887065E-4</v>
      </c>
      <c r="Y310">
        <v>1</v>
      </c>
      <c r="Z310">
        <v>0</v>
      </c>
      <c r="AB310">
        <f t="shared" si="86"/>
        <v>0.42919917864476387</v>
      </c>
      <c r="AC310">
        <f t="shared" si="93"/>
        <v>0.27942164640303918</v>
      </c>
      <c r="AD310">
        <f t="shared" si="87"/>
        <v>-1.275033360560996</v>
      </c>
      <c r="AF310">
        <f t="shared" si="88"/>
        <v>0</v>
      </c>
      <c r="AG310">
        <f t="shared" si="89"/>
        <v>0.35358857331066423</v>
      </c>
      <c r="AH310">
        <f t="shared" si="94"/>
        <v>0.24827709516267463</v>
      </c>
      <c r="AI310">
        <f t="shared" si="90"/>
        <v>-1.3932098373493587</v>
      </c>
      <c r="AJ310">
        <f t="shared" si="91"/>
        <v>-0.11817647678836263</v>
      </c>
      <c r="AK310" t="str">
        <f t="shared" si="92"/>
        <v/>
      </c>
      <c r="BL310" t="s">
        <v>1140</v>
      </c>
    </row>
    <row r="311" spans="1:64" x14ac:dyDescent="0.25">
      <c r="A311" s="20" t="s">
        <v>354</v>
      </c>
      <c r="B311">
        <v>4</v>
      </c>
      <c r="C311" s="8">
        <v>0</v>
      </c>
      <c r="D311">
        <v>1</v>
      </c>
      <c r="E311">
        <v>0</v>
      </c>
      <c r="F311" s="8">
        <v>1</v>
      </c>
      <c r="G311">
        <v>1</v>
      </c>
      <c r="H311">
        <v>3</v>
      </c>
      <c r="I311" s="8">
        <v>1</v>
      </c>
      <c r="J311">
        <v>0</v>
      </c>
      <c r="K311">
        <v>1</v>
      </c>
      <c r="L311">
        <v>1</v>
      </c>
      <c r="M311">
        <v>3</v>
      </c>
      <c r="N311">
        <v>0</v>
      </c>
      <c r="O311">
        <v>0</v>
      </c>
      <c r="P311" s="8">
        <v>0</v>
      </c>
      <c r="Q311">
        <v>0</v>
      </c>
      <c r="R311">
        <v>0</v>
      </c>
      <c r="S311" s="8">
        <v>0</v>
      </c>
      <c r="T311">
        <v>1</v>
      </c>
      <c r="V311">
        <f t="shared" si="84"/>
        <v>13</v>
      </c>
      <c r="W311">
        <f t="shared" si="85"/>
        <v>5.3388090349075978E-4</v>
      </c>
      <c r="Y311">
        <v>4</v>
      </c>
      <c r="Z311">
        <v>1</v>
      </c>
      <c r="AB311">
        <f t="shared" si="86"/>
        <v>0.79708418891170429</v>
      </c>
      <c r="AC311">
        <f t="shared" si="93"/>
        <v>7.5794252002884905E-3</v>
      </c>
      <c r="AD311">
        <f t="shared" si="87"/>
        <v>-4.8823179132996852</v>
      </c>
      <c r="AF311">
        <f t="shared" si="88"/>
        <v>1.3609845031905197</v>
      </c>
      <c r="AG311">
        <f t="shared" si="89"/>
        <v>0.89642464954664791</v>
      </c>
      <c r="AH311">
        <f t="shared" si="94"/>
        <v>1.0978212676008641E-2</v>
      </c>
      <c r="AI311">
        <f t="shared" si="90"/>
        <v>-4.5118426361136317</v>
      </c>
      <c r="AJ311">
        <f t="shared" si="91"/>
        <v>0.37047527718605355</v>
      </c>
      <c r="AK311" t="str">
        <f t="shared" si="92"/>
        <v/>
      </c>
      <c r="BL311" t="s">
        <v>1141</v>
      </c>
    </row>
    <row r="312" spans="1:64" x14ac:dyDescent="0.25">
      <c r="A312" s="20" t="s">
        <v>355</v>
      </c>
      <c r="B312">
        <v>0</v>
      </c>
      <c r="C312" s="8">
        <v>0</v>
      </c>
      <c r="D312">
        <v>3</v>
      </c>
      <c r="E312">
        <v>0</v>
      </c>
      <c r="F312" s="8">
        <v>0</v>
      </c>
      <c r="G312">
        <v>0</v>
      </c>
      <c r="H312">
        <v>1</v>
      </c>
      <c r="I312" s="8">
        <v>0</v>
      </c>
      <c r="J312">
        <v>4</v>
      </c>
      <c r="K312">
        <v>0</v>
      </c>
      <c r="L312">
        <v>0</v>
      </c>
      <c r="M312">
        <v>0</v>
      </c>
      <c r="N312">
        <v>1</v>
      </c>
      <c r="O312">
        <v>0</v>
      </c>
      <c r="P312" s="8">
        <v>1</v>
      </c>
      <c r="Q312">
        <v>1</v>
      </c>
      <c r="R312">
        <v>0</v>
      </c>
      <c r="S312" s="8">
        <v>1</v>
      </c>
      <c r="T312">
        <v>3</v>
      </c>
      <c r="V312">
        <f t="shared" si="84"/>
        <v>15</v>
      </c>
      <c r="W312">
        <f t="shared" si="85"/>
        <v>6.1601642710472284E-4</v>
      </c>
      <c r="Y312">
        <v>0</v>
      </c>
      <c r="Z312">
        <v>0</v>
      </c>
      <c r="AB312">
        <f t="shared" si="86"/>
        <v>0.91971252566735118</v>
      </c>
      <c r="AC312">
        <f t="shared" si="93"/>
        <v>0.3986336215485799</v>
      </c>
      <c r="AD312">
        <f t="shared" si="87"/>
        <v>-0.91971252566735129</v>
      </c>
      <c r="AF312">
        <f t="shared" si="88"/>
        <v>0</v>
      </c>
      <c r="AG312">
        <f t="shared" si="89"/>
        <v>0.75768979995142338</v>
      </c>
      <c r="AH312">
        <f t="shared" si="94"/>
        <v>0.4687480789474176</v>
      </c>
      <c r="AI312">
        <f t="shared" si="90"/>
        <v>-0.75768979995142338</v>
      </c>
      <c r="AJ312">
        <f t="shared" si="91"/>
        <v>0.16202272571592791</v>
      </c>
      <c r="AK312" t="str">
        <f t="shared" si="92"/>
        <v/>
      </c>
      <c r="BL312" t="s">
        <v>1128</v>
      </c>
    </row>
    <row r="313" spans="1:64" x14ac:dyDescent="0.25">
      <c r="A313" s="20" t="s">
        <v>356</v>
      </c>
      <c r="B313">
        <v>0</v>
      </c>
      <c r="C313" s="8">
        <v>1</v>
      </c>
      <c r="D313">
        <v>0</v>
      </c>
      <c r="E313">
        <v>0</v>
      </c>
      <c r="F313" s="8">
        <v>0</v>
      </c>
      <c r="G313">
        <v>0</v>
      </c>
      <c r="H313">
        <v>2</v>
      </c>
      <c r="I313" s="8">
        <v>0</v>
      </c>
      <c r="J313">
        <v>0</v>
      </c>
      <c r="K313">
        <v>0</v>
      </c>
      <c r="L313">
        <v>0</v>
      </c>
      <c r="M313">
        <v>5</v>
      </c>
      <c r="N313">
        <v>0</v>
      </c>
      <c r="O313">
        <v>0</v>
      </c>
      <c r="P313" s="8">
        <v>0</v>
      </c>
      <c r="Q313">
        <v>3</v>
      </c>
      <c r="R313">
        <v>0</v>
      </c>
      <c r="S313" s="8">
        <v>0</v>
      </c>
      <c r="T313">
        <v>0</v>
      </c>
      <c r="V313">
        <f t="shared" si="84"/>
        <v>11</v>
      </c>
      <c r="W313">
        <f t="shared" si="85"/>
        <v>4.5174537987679672E-4</v>
      </c>
      <c r="Y313">
        <v>0</v>
      </c>
      <c r="Z313">
        <v>0</v>
      </c>
      <c r="AB313">
        <f t="shared" si="86"/>
        <v>0.67445585215605752</v>
      </c>
      <c r="AC313">
        <f t="shared" si="93"/>
        <v>0.50943355236953947</v>
      </c>
      <c r="AD313">
        <f t="shared" si="87"/>
        <v>-0.67445585215605752</v>
      </c>
      <c r="AF313">
        <f t="shared" si="88"/>
        <v>0</v>
      </c>
      <c r="AG313">
        <f t="shared" si="89"/>
        <v>0.55563918663104372</v>
      </c>
      <c r="AH313">
        <f t="shared" si="94"/>
        <v>0.57370543912819627</v>
      </c>
      <c r="AI313">
        <f t="shared" si="90"/>
        <v>-0.55563918663104372</v>
      </c>
      <c r="AJ313">
        <f t="shared" si="91"/>
        <v>0.1188166655250138</v>
      </c>
      <c r="AK313" t="str">
        <f t="shared" si="92"/>
        <v/>
      </c>
      <c r="BL313" t="s">
        <v>1142</v>
      </c>
    </row>
    <row r="314" spans="1:64" x14ac:dyDescent="0.25">
      <c r="A314" s="20" t="s">
        <v>357</v>
      </c>
      <c r="B314">
        <v>1</v>
      </c>
      <c r="C314" s="8">
        <v>2</v>
      </c>
      <c r="D314">
        <v>1</v>
      </c>
      <c r="E314">
        <v>0</v>
      </c>
      <c r="F314" s="8">
        <v>2</v>
      </c>
      <c r="G314">
        <v>0</v>
      </c>
      <c r="H314">
        <v>0</v>
      </c>
      <c r="I314" s="8">
        <v>0</v>
      </c>
      <c r="J314">
        <v>0</v>
      </c>
      <c r="K314">
        <v>0</v>
      </c>
      <c r="L314">
        <v>1</v>
      </c>
      <c r="M314">
        <v>2</v>
      </c>
      <c r="N314">
        <v>1</v>
      </c>
      <c r="O314">
        <v>2</v>
      </c>
      <c r="P314" s="8">
        <v>0</v>
      </c>
      <c r="Q314">
        <v>3</v>
      </c>
      <c r="R314">
        <v>3</v>
      </c>
      <c r="S314" s="8">
        <v>0</v>
      </c>
      <c r="T314">
        <v>1</v>
      </c>
      <c r="V314">
        <f t="shared" si="84"/>
        <v>18</v>
      </c>
      <c r="W314">
        <f t="shared" si="85"/>
        <v>7.3921971252566732E-4</v>
      </c>
      <c r="Y314">
        <v>1</v>
      </c>
      <c r="Z314">
        <v>1</v>
      </c>
      <c r="AB314">
        <f t="shared" si="86"/>
        <v>1.1036550308008213</v>
      </c>
      <c r="AC314">
        <f t="shared" si="93"/>
        <v>0.36603453069268876</v>
      </c>
      <c r="AD314">
        <f t="shared" si="87"/>
        <v>-1.005027603876202</v>
      </c>
      <c r="AF314">
        <f t="shared" si="88"/>
        <v>1.3609845031905197</v>
      </c>
      <c r="AG314">
        <f t="shared" si="89"/>
        <v>1.1489879161971221</v>
      </c>
      <c r="AH314">
        <f t="shared" si="94"/>
        <v>0.36418021628398589</v>
      </c>
      <c r="AI314">
        <f t="shared" si="90"/>
        <v>-1.010106434185525</v>
      </c>
      <c r="AJ314">
        <f t="shared" si="91"/>
        <v>-5.0788303093229903E-3</v>
      </c>
      <c r="AK314">
        <f t="shared" si="92"/>
        <v>1.9319088442834829E-2</v>
      </c>
      <c r="BL314" t="s">
        <v>1143</v>
      </c>
    </row>
    <row r="315" spans="1:64" x14ac:dyDescent="0.25">
      <c r="A315" s="20" t="s">
        <v>358</v>
      </c>
      <c r="B315">
        <v>2</v>
      </c>
      <c r="C315" s="8">
        <v>18</v>
      </c>
      <c r="D315">
        <v>6</v>
      </c>
      <c r="E315">
        <v>5</v>
      </c>
      <c r="F315" s="8">
        <v>2</v>
      </c>
      <c r="G315">
        <v>0</v>
      </c>
      <c r="H315">
        <v>0</v>
      </c>
      <c r="I315" s="8">
        <v>0</v>
      </c>
      <c r="J315">
        <v>1</v>
      </c>
      <c r="K315">
        <v>0</v>
      </c>
      <c r="L315">
        <v>2</v>
      </c>
      <c r="M315">
        <v>0</v>
      </c>
      <c r="N315">
        <v>7</v>
      </c>
      <c r="O315">
        <v>1</v>
      </c>
      <c r="P315" s="8">
        <v>9</v>
      </c>
      <c r="Q315">
        <v>4</v>
      </c>
      <c r="R315">
        <v>4</v>
      </c>
      <c r="S315" s="8">
        <v>13</v>
      </c>
      <c r="T315">
        <v>30</v>
      </c>
      <c r="V315">
        <f t="shared" si="84"/>
        <v>102</v>
      </c>
      <c r="W315">
        <f t="shared" si="85"/>
        <v>4.1889117043121147E-3</v>
      </c>
      <c r="Y315">
        <v>2</v>
      </c>
      <c r="Z315">
        <v>2</v>
      </c>
      <c r="AB315">
        <f t="shared" si="86"/>
        <v>6.2540451745379873</v>
      </c>
      <c r="AC315">
        <f t="shared" si="93"/>
        <v>3.7600595517795064E-2</v>
      </c>
      <c r="AD315">
        <f t="shared" si="87"/>
        <v>-3.2807353904724814</v>
      </c>
      <c r="AF315">
        <f t="shared" si="88"/>
        <v>2.7219690063810393</v>
      </c>
      <c r="AG315">
        <f t="shared" si="89"/>
        <v>5.6318109521805066</v>
      </c>
      <c r="AH315">
        <f t="shared" si="94"/>
        <v>5.6806982491938759E-2</v>
      </c>
      <c r="AI315">
        <f t="shared" si="90"/>
        <v>-2.868096029614347</v>
      </c>
      <c r="AJ315">
        <f t="shared" si="91"/>
        <v>0.41263936085813446</v>
      </c>
      <c r="AK315">
        <f t="shared" si="92"/>
        <v>2.3420620657146518</v>
      </c>
      <c r="BL315" t="s">
        <v>1142</v>
      </c>
    </row>
    <row r="316" spans="1:64" x14ac:dyDescent="0.25">
      <c r="A316" s="20" t="s">
        <v>359</v>
      </c>
      <c r="B316">
        <v>2</v>
      </c>
      <c r="C316" s="8">
        <v>0</v>
      </c>
      <c r="D316">
        <v>0</v>
      </c>
      <c r="E316">
        <v>0</v>
      </c>
      <c r="F316" s="8">
        <v>0</v>
      </c>
      <c r="G316">
        <v>0</v>
      </c>
      <c r="H316">
        <v>0</v>
      </c>
      <c r="I316" s="8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 s="8">
        <v>0</v>
      </c>
      <c r="Q316">
        <v>0</v>
      </c>
      <c r="R316">
        <v>0</v>
      </c>
      <c r="S316" s="8">
        <v>1</v>
      </c>
      <c r="T316">
        <v>3</v>
      </c>
      <c r="V316">
        <f t="shared" si="84"/>
        <v>4</v>
      </c>
      <c r="W316">
        <f t="shared" si="85"/>
        <v>1.6427104722792606E-4</v>
      </c>
      <c r="Y316">
        <v>2</v>
      </c>
      <c r="Z316">
        <v>0</v>
      </c>
      <c r="AB316">
        <f t="shared" si="86"/>
        <v>0.24525667351129363</v>
      </c>
      <c r="AC316">
        <f t="shared" si="93"/>
        <v>2.353412475796782E-2</v>
      </c>
      <c r="AD316">
        <f t="shared" si="87"/>
        <v>-3.7493037937745486</v>
      </c>
      <c r="AF316">
        <f t="shared" si="88"/>
        <v>0</v>
      </c>
      <c r="AG316">
        <f t="shared" si="89"/>
        <v>0.20205061332037955</v>
      </c>
      <c r="AH316">
        <f t="shared" si="94"/>
        <v>1.6677881511382844E-2</v>
      </c>
      <c r="AI316">
        <f t="shared" si="90"/>
        <v>-4.0936718978285596</v>
      </c>
      <c r="AJ316">
        <f t="shared" si="91"/>
        <v>-0.34436810405401097</v>
      </c>
      <c r="AK316" t="str">
        <f t="shared" si="92"/>
        <v/>
      </c>
      <c r="BL316" t="s">
        <v>1144</v>
      </c>
    </row>
    <row r="317" spans="1:64" x14ac:dyDescent="0.25">
      <c r="A317" s="20" t="s">
        <v>360</v>
      </c>
      <c r="B317">
        <v>0</v>
      </c>
      <c r="C317" s="8">
        <v>0</v>
      </c>
      <c r="D317">
        <v>0</v>
      </c>
      <c r="E317">
        <v>0</v>
      </c>
      <c r="F317" s="8">
        <v>1</v>
      </c>
      <c r="G317">
        <v>1</v>
      </c>
      <c r="H317">
        <v>0</v>
      </c>
      <c r="I317" s="8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 s="8">
        <v>0</v>
      </c>
      <c r="Q317">
        <v>0</v>
      </c>
      <c r="R317">
        <v>0</v>
      </c>
      <c r="S317" s="8">
        <v>0</v>
      </c>
      <c r="T317">
        <v>2</v>
      </c>
      <c r="V317">
        <f t="shared" si="84"/>
        <v>4</v>
      </c>
      <c r="W317">
        <f t="shared" si="85"/>
        <v>1.6427104722792606E-4</v>
      </c>
      <c r="Y317">
        <v>0</v>
      </c>
      <c r="Z317">
        <v>0</v>
      </c>
      <c r="AB317">
        <f t="shared" si="86"/>
        <v>0.24525667351129363</v>
      </c>
      <c r="AC317">
        <f t="shared" si="93"/>
        <v>0.78250366450031927</v>
      </c>
      <c r="AD317">
        <f t="shared" si="87"/>
        <v>-0.24525667351129363</v>
      </c>
      <c r="AF317">
        <f t="shared" si="88"/>
        <v>0</v>
      </c>
      <c r="AG317">
        <f t="shared" si="89"/>
        <v>0.20205061332037955</v>
      </c>
      <c r="AH317">
        <f t="shared" si="94"/>
        <v>0.8170535731014299</v>
      </c>
      <c r="AI317">
        <f t="shared" si="90"/>
        <v>-0.2020506133203796</v>
      </c>
      <c r="AJ317">
        <f t="shared" si="91"/>
        <v>4.3206060190914025E-2</v>
      </c>
      <c r="AK317" t="str">
        <f t="shared" si="92"/>
        <v/>
      </c>
      <c r="BL317" t="s">
        <v>1145</v>
      </c>
    </row>
    <row r="318" spans="1:64" x14ac:dyDescent="0.25">
      <c r="A318" s="20" t="s">
        <v>361</v>
      </c>
      <c r="B318">
        <v>3</v>
      </c>
      <c r="C318" s="8">
        <v>1</v>
      </c>
      <c r="D318">
        <v>2</v>
      </c>
      <c r="E318">
        <v>0</v>
      </c>
      <c r="F318" s="8">
        <v>1</v>
      </c>
      <c r="G318">
        <v>0</v>
      </c>
      <c r="H318">
        <v>3</v>
      </c>
      <c r="I318" s="8">
        <v>0</v>
      </c>
      <c r="J318">
        <v>1</v>
      </c>
      <c r="K318">
        <v>0</v>
      </c>
      <c r="L318">
        <v>2</v>
      </c>
      <c r="M318">
        <v>0</v>
      </c>
      <c r="N318">
        <v>1</v>
      </c>
      <c r="O318">
        <v>1</v>
      </c>
      <c r="P318" s="8">
        <v>2</v>
      </c>
      <c r="Q318">
        <v>0</v>
      </c>
      <c r="R318">
        <v>1</v>
      </c>
      <c r="S318" s="8">
        <v>3</v>
      </c>
      <c r="T318">
        <v>22</v>
      </c>
      <c r="V318">
        <f t="shared" si="84"/>
        <v>40</v>
      </c>
      <c r="W318">
        <f t="shared" si="85"/>
        <v>1.6427104722792608E-3</v>
      </c>
      <c r="Y318">
        <v>3</v>
      </c>
      <c r="Z318">
        <v>2</v>
      </c>
      <c r="AB318">
        <f t="shared" si="86"/>
        <v>2.4525667351129363</v>
      </c>
      <c r="AC318">
        <f t="shared" si="93"/>
        <v>0.21162893702664973</v>
      </c>
      <c r="AD318">
        <f t="shared" si="87"/>
        <v>-1.5529208349138188</v>
      </c>
      <c r="AF318">
        <f t="shared" si="88"/>
        <v>2.7219690063810393</v>
      </c>
      <c r="AG318">
        <f t="shared" si="89"/>
        <v>2.500026445714624</v>
      </c>
      <c r="AH318">
        <f t="shared" si="94"/>
        <v>0.21376414783999664</v>
      </c>
      <c r="AI318">
        <f t="shared" si="90"/>
        <v>-1.542881984630514</v>
      </c>
      <c r="AJ318">
        <f t="shared" si="91"/>
        <v>1.0038850283304868E-2</v>
      </c>
      <c r="AK318">
        <f t="shared" si="92"/>
        <v>9.9988364288401674E-2</v>
      </c>
      <c r="BL318" t="s">
        <v>1146</v>
      </c>
    </row>
    <row r="319" spans="1:64" x14ac:dyDescent="0.25">
      <c r="A319" s="20" t="s">
        <v>362</v>
      </c>
      <c r="B319">
        <v>19</v>
      </c>
      <c r="C319" s="8">
        <v>43</v>
      </c>
      <c r="D319">
        <v>9</v>
      </c>
      <c r="E319">
        <v>4</v>
      </c>
      <c r="F319" s="8">
        <v>20</v>
      </c>
      <c r="G319">
        <v>10</v>
      </c>
      <c r="H319">
        <v>10</v>
      </c>
      <c r="I319" s="8">
        <v>5</v>
      </c>
      <c r="J319">
        <v>4</v>
      </c>
      <c r="K319">
        <v>3</v>
      </c>
      <c r="L319">
        <v>6</v>
      </c>
      <c r="M319">
        <v>5</v>
      </c>
      <c r="N319">
        <v>21</v>
      </c>
      <c r="O319">
        <v>2</v>
      </c>
      <c r="P319" s="8">
        <v>5</v>
      </c>
      <c r="Q319">
        <v>8</v>
      </c>
      <c r="R319">
        <v>1</v>
      </c>
      <c r="S319" s="8">
        <v>26</v>
      </c>
      <c r="T319">
        <v>31</v>
      </c>
      <c r="V319">
        <f t="shared" si="84"/>
        <v>213</v>
      </c>
      <c r="W319">
        <f t="shared" si="85"/>
        <v>8.7474332648870643E-3</v>
      </c>
      <c r="Y319">
        <v>19</v>
      </c>
      <c r="Z319">
        <v>6</v>
      </c>
      <c r="AB319">
        <f t="shared" si="86"/>
        <v>13.059917864476388</v>
      </c>
      <c r="AC319">
        <f t="shared" si="93"/>
        <v>2.7920525164274856E-2</v>
      </c>
      <c r="AD319">
        <f t="shared" si="87"/>
        <v>-3.5783931916561653</v>
      </c>
      <c r="AF319">
        <f t="shared" si="88"/>
        <v>8.165907019143118</v>
      </c>
      <c r="AG319">
        <f t="shared" si="89"/>
        <v>12.197756096842699</v>
      </c>
      <c r="AH319">
        <f t="shared" si="94"/>
        <v>1.806367748615325E-2</v>
      </c>
      <c r="AI319">
        <f t="shared" si="90"/>
        <v>-4.0138521256894153</v>
      </c>
      <c r="AJ319">
        <f t="shared" si="91"/>
        <v>-0.43545893403324998</v>
      </c>
      <c r="AK319">
        <f t="shared" si="92"/>
        <v>3.7933634473981206</v>
      </c>
      <c r="BL319" t="s">
        <v>1147</v>
      </c>
    </row>
    <row r="320" spans="1:64" x14ac:dyDescent="0.25">
      <c r="A320" s="20" t="s">
        <v>363</v>
      </c>
      <c r="B320">
        <v>0</v>
      </c>
      <c r="C320" s="8">
        <v>0</v>
      </c>
      <c r="D320">
        <v>3</v>
      </c>
      <c r="E320">
        <v>0</v>
      </c>
      <c r="F320" s="8">
        <v>0</v>
      </c>
      <c r="G320">
        <v>0</v>
      </c>
      <c r="H320">
        <v>2</v>
      </c>
      <c r="I320" s="8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1</v>
      </c>
      <c r="P320" s="8">
        <v>2</v>
      </c>
      <c r="Q320">
        <v>0</v>
      </c>
      <c r="R320">
        <v>0</v>
      </c>
      <c r="S320" s="8">
        <v>1</v>
      </c>
      <c r="T320">
        <v>4</v>
      </c>
      <c r="V320">
        <f t="shared" si="84"/>
        <v>13</v>
      </c>
      <c r="W320">
        <f t="shared" si="85"/>
        <v>5.3388090349075978E-4</v>
      </c>
      <c r="Y320">
        <v>0</v>
      </c>
      <c r="Z320">
        <v>0</v>
      </c>
      <c r="AB320">
        <f t="shared" si="86"/>
        <v>0.79708418891170429</v>
      </c>
      <c r="AC320">
        <f t="shared" si="93"/>
        <v>0.4506410344380854</v>
      </c>
      <c r="AD320">
        <f t="shared" si="87"/>
        <v>-0.79708418891170429</v>
      </c>
      <c r="AF320">
        <f t="shared" si="88"/>
        <v>0</v>
      </c>
      <c r="AG320">
        <f t="shared" si="89"/>
        <v>0.65666449329123355</v>
      </c>
      <c r="AH320">
        <f t="shared" si="94"/>
        <v>0.51857817392658034</v>
      </c>
      <c r="AI320">
        <f t="shared" si="90"/>
        <v>-0.65666449329123355</v>
      </c>
      <c r="AJ320">
        <f t="shared" si="91"/>
        <v>0.14041969562047074</v>
      </c>
      <c r="AK320" t="str">
        <f t="shared" si="92"/>
        <v/>
      </c>
      <c r="BL320" t="s">
        <v>1148</v>
      </c>
    </row>
    <row r="321" spans="1:64" x14ac:dyDescent="0.25">
      <c r="A321" s="20" t="s">
        <v>364</v>
      </c>
      <c r="B321">
        <v>5</v>
      </c>
      <c r="C321" s="8">
        <v>2</v>
      </c>
      <c r="D321">
        <v>2</v>
      </c>
      <c r="E321">
        <v>0</v>
      </c>
      <c r="F321" s="8">
        <v>2</v>
      </c>
      <c r="G321">
        <v>0</v>
      </c>
      <c r="H321">
        <v>2</v>
      </c>
      <c r="I321" s="8">
        <v>0</v>
      </c>
      <c r="J321">
        <v>0</v>
      </c>
      <c r="K321">
        <v>0</v>
      </c>
      <c r="L321">
        <v>3</v>
      </c>
      <c r="M321">
        <v>0</v>
      </c>
      <c r="N321">
        <v>0</v>
      </c>
      <c r="O321">
        <v>0</v>
      </c>
      <c r="P321" s="8">
        <v>1</v>
      </c>
      <c r="Q321">
        <v>0</v>
      </c>
      <c r="R321">
        <v>0</v>
      </c>
      <c r="S321" s="8">
        <v>0</v>
      </c>
      <c r="T321">
        <v>1</v>
      </c>
      <c r="V321">
        <f t="shared" si="84"/>
        <v>13</v>
      </c>
      <c r="W321">
        <f t="shared" si="85"/>
        <v>5.3388090349075978E-4</v>
      </c>
      <c r="Y321">
        <v>5</v>
      </c>
      <c r="Z321">
        <v>3</v>
      </c>
      <c r="AB321">
        <f t="shared" si="86"/>
        <v>0.79708418891170429</v>
      </c>
      <c r="AC321">
        <f t="shared" si="93"/>
        <v>1.2082879976377766E-3</v>
      </c>
      <c r="AD321">
        <f t="shared" si="87"/>
        <v>-6.7185507992437943</v>
      </c>
      <c r="AF321">
        <f t="shared" si="88"/>
        <v>4.082953509571559</v>
      </c>
      <c r="AG321">
        <f t="shared" si="89"/>
        <v>1.3759449620574766</v>
      </c>
      <c r="AH321">
        <f t="shared" si="94"/>
        <v>1.0381467809167084E-2</v>
      </c>
      <c r="AI321">
        <f t="shared" si="90"/>
        <v>-4.567733003807275</v>
      </c>
      <c r="AJ321">
        <f t="shared" si="91"/>
        <v>2.1508177954365193</v>
      </c>
      <c r="AK321">
        <f t="shared" si="92"/>
        <v>9.5452763593082963</v>
      </c>
      <c r="BL321" t="s">
        <v>1149</v>
      </c>
    </row>
    <row r="322" spans="1:64" x14ac:dyDescent="0.25">
      <c r="A322" s="20" t="s">
        <v>365</v>
      </c>
      <c r="B322">
        <v>7</v>
      </c>
      <c r="C322" s="8">
        <v>5</v>
      </c>
      <c r="D322">
        <v>6</v>
      </c>
      <c r="E322">
        <v>0</v>
      </c>
      <c r="F322" s="8">
        <v>5</v>
      </c>
      <c r="G322">
        <v>6</v>
      </c>
      <c r="H322">
        <v>15</v>
      </c>
      <c r="I322" s="8">
        <v>1</v>
      </c>
      <c r="J322">
        <v>1</v>
      </c>
      <c r="K322">
        <v>9</v>
      </c>
      <c r="L322">
        <v>5</v>
      </c>
      <c r="M322">
        <v>10</v>
      </c>
      <c r="N322">
        <v>0</v>
      </c>
      <c r="O322">
        <v>6</v>
      </c>
      <c r="P322" s="8">
        <v>3</v>
      </c>
      <c r="Q322">
        <v>3</v>
      </c>
      <c r="R322">
        <v>6</v>
      </c>
      <c r="S322" s="8">
        <v>11</v>
      </c>
      <c r="T322">
        <v>16</v>
      </c>
      <c r="V322">
        <f t="shared" si="84"/>
        <v>108</v>
      </c>
      <c r="W322">
        <f t="shared" si="85"/>
        <v>4.4353182751540043E-3</v>
      </c>
      <c r="Y322">
        <v>7</v>
      </c>
      <c r="Z322">
        <v>5</v>
      </c>
      <c r="AB322">
        <f t="shared" si="86"/>
        <v>6.6219301848049286</v>
      </c>
      <c r="AC322">
        <f t="shared" si="93"/>
        <v>0.14743273032845039</v>
      </c>
      <c r="AD322">
        <f t="shared" si="87"/>
        <v>-1.914383272801623</v>
      </c>
      <c r="AF322">
        <f t="shared" si="88"/>
        <v>6.8049225159525983</v>
      </c>
      <c r="AG322">
        <f t="shared" si="89"/>
        <v>6.6541673409273194</v>
      </c>
      <c r="AH322">
        <f t="shared" si="94"/>
        <v>0.14769212349705338</v>
      </c>
      <c r="AI322">
        <f t="shared" si="90"/>
        <v>-1.9126254185779921</v>
      </c>
      <c r="AJ322">
        <f t="shared" si="91"/>
        <v>1.7578542236309502E-3</v>
      </c>
      <c r="AK322">
        <f t="shared" si="92"/>
        <v>1.7973733143989961E-2</v>
      </c>
      <c r="BL322" t="s">
        <v>1150</v>
      </c>
    </row>
    <row r="323" spans="1:64" x14ac:dyDescent="0.25">
      <c r="A323" s="20" t="s">
        <v>366</v>
      </c>
      <c r="B323">
        <v>0</v>
      </c>
      <c r="C323" s="8">
        <v>0</v>
      </c>
      <c r="D323">
        <v>0</v>
      </c>
      <c r="E323">
        <v>0</v>
      </c>
      <c r="F323" s="8">
        <v>2</v>
      </c>
      <c r="G323">
        <v>0</v>
      </c>
      <c r="H323">
        <v>0</v>
      </c>
      <c r="I323" s="8">
        <v>0</v>
      </c>
      <c r="J323">
        <v>0</v>
      </c>
      <c r="K323">
        <v>0</v>
      </c>
      <c r="L323">
        <v>2</v>
      </c>
      <c r="M323">
        <v>0</v>
      </c>
      <c r="N323">
        <v>0</v>
      </c>
      <c r="O323">
        <v>0</v>
      </c>
      <c r="P323" s="8">
        <v>1</v>
      </c>
      <c r="Q323">
        <v>0</v>
      </c>
      <c r="R323">
        <v>1</v>
      </c>
      <c r="S323" s="8">
        <v>1</v>
      </c>
      <c r="T323">
        <v>0</v>
      </c>
      <c r="V323">
        <f t="shared" ref="V323:V386" si="95">SUM(B323:T323)-Y323</f>
        <v>7</v>
      </c>
      <c r="W323">
        <f t="shared" ref="W323:W386" si="96">V323/V$811</f>
        <v>2.8747433264887065E-4</v>
      </c>
      <c r="Y323">
        <v>0</v>
      </c>
      <c r="Z323">
        <v>2</v>
      </c>
      <c r="AB323">
        <f t="shared" ref="AB323:AB386" si="97">W323*Y$811</f>
        <v>0.42919917864476387</v>
      </c>
      <c r="AC323">
        <f t="shared" si="93"/>
        <v>0.65103024494440764</v>
      </c>
      <c r="AD323">
        <f t="shared" ref="AD323:AD386" si="98">LN(AC323)</f>
        <v>-0.42919917864476392</v>
      </c>
      <c r="AF323">
        <f t="shared" ref="AF323:AF386" si="99">Z323*Y$811/Z$811</f>
        <v>2.7219690063810393</v>
      </c>
      <c r="AG323">
        <f t="shared" ref="AG323:AG386" si="100">AB323*$AM$3+(1-$AM$3)*AF323</f>
        <v>0.83310888582149289</v>
      </c>
      <c r="AH323">
        <f t="shared" si="94"/>
        <v>0.43469576394125564</v>
      </c>
      <c r="AI323">
        <f t="shared" ref="AI323:AI386" si="101">LN(AH323)</f>
        <v>-0.83310888582149289</v>
      </c>
      <c r="AJ323">
        <f t="shared" ref="AJ323:AJ386" si="102">AI323-AD323</f>
        <v>-0.40390970717672897</v>
      </c>
      <c r="AK323" t="str">
        <f t="shared" si="92"/>
        <v/>
      </c>
      <c r="BL323" t="s">
        <v>1151</v>
      </c>
    </row>
    <row r="324" spans="1:64" x14ac:dyDescent="0.25">
      <c r="A324" s="20" t="s">
        <v>367</v>
      </c>
      <c r="B324">
        <v>2</v>
      </c>
      <c r="C324" s="8">
        <v>0</v>
      </c>
      <c r="D324">
        <v>1</v>
      </c>
      <c r="E324">
        <v>0</v>
      </c>
      <c r="F324" s="8">
        <v>0</v>
      </c>
      <c r="G324">
        <v>0</v>
      </c>
      <c r="H324">
        <v>0</v>
      </c>
      <c r="I324" s="8">
        <v>0</v>
      </c>
      <c r="J324">
        <v>1</v>
      </c>
      <c r="K324">
        <v>0</v>
      </c>
      <c r="L324">
        <v>1</v>
      </c>
      <c r="M324">
        <v>0</v>
      </c>
      <c r="N324">
        <v>2</v>
      </c>
      <c r="O324">
        <v>0</v>
      </c>
      <c r="P324" s="8">
        <v>0</v>
      </c>
      <c r="Q324">
        <v>0</v>
      </c>
      <c r="R324">
        <v>0</v>
      </c>
      <c r="S324" s="8">
        <v>3</v>
      </c>
      <c r="T324">
        <v>6</v>
      </c>
      <c r="V324">
        <f t="shared" si="95"/>
        <v>14</v>
      </c>
      <c r="W324">
        <f t="shared" si="96"/>
        <v>5.7494866529774131E-4</v>
      </c>
      <c r="Y324">
        <v>2</v>
      </c>
      <c r="Z324">
        <v>1</v>
      </c>
      <c r="AB324">
        <f t="shared" si="97"/>
        <v>0.85839835728952774</v>
      </c>
      <c r="AC324">
        <f t="shared" si="93"/>
        <v>0.15615291295717015</v>
      </c>
      <c r="AD324">
        <f t="shared" si="98"/>
        <v>-1.8569195405620467</v>
      </c>
      <c r="AF324">
        <f t="shared" si="99"/>
        <v>1.3609845031905197</v>
      </c>
      <c r="AG324">
        <f t="shared" si="100"/>
        <v>0.94693730287674283</v>
      </c>
      <c r="AH324">
        <f t="shared" si="94"/>
        <v>0.17392531926973004</v>
      </c>
      <c r="AI324">
        <f t="shared" si="101"/>
        <v>-1.7491292714993718</v>
      </c>
      <c r="AJ324">
        <f t="shared" si="102"/>
        <v>0.10779026906267486</v>
      </c>
      <c r="AK324" t="str">
        <f t="shared" ref="AK324:AK387" si="103">IF(AG324&gt;1,((Y324-AG324)^2)/AG324,"")</f>
        <v/>
      </c>
      <c r="BL324" t="s">
        <v>1152</v>
      </c>
    </row>
    <row r="325" spans="1:64" x14ac:dyDescent="0.25">
      <c r="A325" s="20" t="s">
        <v>368</v>
      </c>
      <c r="B325">
        <v>2</v>
      </c>
      <c r="C325" s="8">
        <v>0</v>
      </c>
      <c r="D325">
        <v>1</v>
      </c>
      <c r="E325">
        <v>0</v>
      </c>
      <c r="F325" s="8">
        <v>0</v>
      </c>
      <c r="G325">
        <v>0</v>
      </c>
      <c r="H325">
        <v>1</v>
      </c>
      <c r="I325" s="8">
        <v>0</v>
      </c>
      <c r="J325">
        <v>0</v>
      </c>
      <c r="K325">
        <v>0</v>
      </c>
      <c r="L325">
        <v>1</v>
      </c>
      <c r="M325">
        <v>2</v>
      </c>
      <c r="N325">
        <v>0</v>
      </c>
      <c r="O325">
        <v>1</v>
      </c>
      <c r="P325" s="8">
        <v>0</v>
      </c>
      <c r="Q325">
        <v>0</v>
      </c>
      <c r="R325">
        <v>0</v>
      </c>
      <c r="S325" s="8">
        <v>2</v>
      </c>
      <c r="T325">
        <v>2</v>
      </c>
      <c r="V325">
        <f t="shared" si="95"/>
        <v>10</v>
      </c>
      <c r="W325">
        <f t="shared" si="96"/>
        <v>4.1067761806981519E-4</v>
      </c>
      <c r="Y325">
        <v>2</v>
      </c>
      <c r="Z325">
        <v>1</v>
      </c>
      <c r="AB325">
        <f t="shared" si="97"/>
        <v>0.61314168377823408</v>
      </c>
      <c r="AC325">
        <f t="shared" si="93"/>
        <v>0.10181403252654557</v>
      </c>
      <c r="AD325">
        <f t="shared" si="98"/>
        <v>-2.2846073402931788</v>
      </c>
      <c r="AF325">
        <f t="shared" si="99"/>
        <v>1.3609845031905197</v>
      </c>
      <c r="AG325">
        <f t="shared" si="100"/>
        <v>0.74488668955636317</v>
      </c>
      <c r="AH325">
        <f t="shared" si="94"/>
        <v>0.13171955451146022</v>
      </c>
      <c r="AI325">
        <f t="shared" si="101"/>
        <v>-2.0270802035669977</v>
      </c>
      <c r="AJ325">
        <f t="shared" si="102"/>
        <v>0.25752713672618111</v>
      </c>
      <c r="AK325" t="str">
        <f t="shared" si="103"/>
        <v/>
      </c>
      <c r="BL325" t="s">
        <v>1153</v>
      </c>
    </row>
    <row r="326" spans="1:64" x14ac:dyDescent="0.25">
      <c r="A326" s="20" t="s">
        <v>369</v>
      </c>
      <c r="B326">
        <v>3</v>
      </c>
      <c r="C326" s="8">
        <v>0</v>
      </c>
      <c r="D326">
        <v>2</v>
      </c>
      <c r="E326">
        <v>0</v>
      </c>
      <c r="F326" s="8">
        <v>1</v>
      </c>
      <c r="G326">
        <v>0</v>
      </c>
      <c r="H326">
        <v>0</v>
      </c>
      <c r="I326" s="8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 s="8">
        <v>0</v>
      </c>
      <c r="Q326">
        <v>0</v>
      </c>
      <c r="R326">
        <v>0</v>
      </c>
      <c r="S326" s="8">
        <v>6</v>
      </c>
      <c r="T326">
        <v>3</v>
      </c>
      <c r="V326">
        <f t="shared" si="95"/>
        <v>12</v>
      </c>
      <c r="W326">
        <f t="shared" si="96"/>
        <v>4.9281314168377825E-4</v>
      </c>
      <c r="Y326">
        <v>3</v>
      </c>
      <c r="Z326">
        <v>0</v>
      </c>
      <c r="AB326">
        <f t="shared" si="97"/>
        <v>0.73577002053388096</v>
      </c>
      <c r="AC326">
        <f t="shared" si="93"/>
        <v>3.1807838262946551E-2</v>
      </c>
      <c r="AD326">
        <f t="shared" si="98"/>
        <v>-3.4480425333125715</v>
      </c>
      <c r="AF326">
        <f t="shared" si="99"/>
        <v>0</v>
      </c>
      <c r="AG326">
        <f t="shared" si="100"/>
        <v>0.60615183996113864</v>
      </c>
      <c r="AH326">
        <f t="shared" si="94"/>
        <v>2.0246251794960757E-2</v>
      </c>
      <c r="AI326">
        <f t="shared" si="101"/>
        <v>-3.8997855991072163</v>
      </c>
      <c r="AJ326">
        <f t="shared" si="102"/>
        <v>-0.45174306579464485</v>
      </c>
      <c r="AK326" t="str">
        <f t="shared" si="103"/>
        <v/>
      </c>
      <c r="BL326" t="s">
        <v>1154</v>
      </c>
    </row>
    <row r="327" spans="1:64" x14ac:dyDescent="0.25">
      <c r="A327" s="20" t="s">
        <v>370</v>
      </c>
      <c r="B327">
        <v>1</v>
      </c>
      <c r="C327" s="8">
        <v>0</v>
      </c>
      <c r="D327">
        <v>0</v>
      </c>
      <c r="E327">
        <v>0</v>
      </c>
      <c r="F327" s="8">
        <v>0</v>
      </c>
      <c r="G327">
        <v>0</v>
      </c>
      <c r="H327">
        <v>0</v>
      </c>
      <c r="I327" s="8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 s="8">
        <v>1</v>
      </c>
      <c r="Q327">
        <v>0</v>
      </c>
      <c r="R327">
        <v>0</v>
      </c>
      <c r="S327" s="8">
        <v>2</v>
      </c>
      <c r="T327">
        <v>1</v>
      </c>
      <c r="V327">
        <f t="shared" si="95"/>
        <v>4</v>
      </c>
      <c r="W327">
        <f t="shared" si="96"/>
        <v>1.6427104722792606E-4</v>
      </c>
      <c r="Y327">
        <v>1</v>
      </c>
      <c r="Z327">
        <v>0</v>
      </c>
      <c r="AB327">
        <f t="shared" si="97"/>
        <v>0.24525667351129363</v>
      </c>
      <c r="AC327">
        <f t="shared" si="93"/>
        <v>0.19191424576574564</v>
      </c>
      <c r="AD327">
        <f t="shared" si="98"/>
        <v>-1.6507066433629485</v>
      </c>
      <c r="AF327">
        <f t="shared" si="99"/>
        <v>0</v>
      </c>
      <c r="AG327">
        <f t="shared" si="100"/>
        <v>0.20205061332037955</v>
      </c>
      <c r="AH327">
        <f t="shared" si="94"/>
        <v>0.16508617556075147</v>
      </c>
      <c r="AI327">
        <f t="shared" si="101"/>
        <v>-1.8012876652944969</v>
      </c>
      <c r="AJ327">
        <f t="shared" si="102"/>
        <v>-0.15058102193154843</v>
      </c>
      <c r="AK327" t="str">
        <f t="shared" si="103"/>
        <v/>
      </c>
      <c r="BL327" t="s">
        <v>1155</v>
      </c>
    </row>
    <row r="328" spans="1:64" x14ac:dyDescent="0.25">
      <c r="A328" s="20" t="s">
        <v>371</v>
      </c>
      <c r="B328">
        <v>0</v>
      </c>
      <c r="C328" s="8">
        <v>0</v>
      </c>
      <c r="D328">
        <v>0</v>
      </c>
      <c r="E328">
        <v>0</v>
      </c>
      <c r="F328" s="8">
        <v>1</v>
      </c>
      <c r="G328">
        <v>0</v>
      </c>
      <c r="H328">
        <v>1</v>
      </c>
      <c r="I328" s="8">
        <v>0</v>
      </c>
      <c r="J328">
        <v>0</v>
      </c>
      <c r="K328">
        <v>0</v>
      </c>
      <c r="L328">
        <v>0</v>
      </c>
      <c r="M328">
        <v>0</v>
      </c>
      <c r="N328">
        <v>1</v>
      </c>
      <c r="O328">
        <v>0</v>
      </c>
      <c r="P328" s="8">
        <v>2</v>
      </c>
      <c r="Q328">
        <v>1</v>
      </c>
      <c r="R328">
        <v>0</v>
      </c>
      <c r="S328" s="8">
        <v>7</v>
      </c>
      <c r="T328">
        <v>10</v>
      </c>
      <c r="V328">
        <f t="shared" si="95"/>
        <v>23</v>
      </c>
      <c r="W328">
        <f t="shared" si="96"/>
        <v>9.4455852156057497E-4</v>
      </c>
      <c r="Y328">
        <v>0</v>
      </c>
      <c r="Z328">
        <v>0</v>
      </c>
      <c r="AB328">
        <f t="shared" si="97"/>
        <v>1.4102258726899384</v>
      </c>
      <c r="AC328">
        <f t="shared" si="93"/>
        <v>0.24408814408078058</v>
      </c>
      <c r="AD328">
        <f t="shared" si="98"/>
        <v>-1.4102258726899384</v>
      </c>
      <c r="AF328">
        <f t="shared" si="99"/>
        <v>0</v>
      </c>
      <c r="AG328">
        <f t="shared" si="100"/>
        <v>1.1617910265921823</v>
      </c>
      <c r="AH328">
        <f t="shared" si="94"/>
        <v>0.31292522129308664</v>
      </c>
      <c r="AI328">
        <f t="shared" si="101"/>
        <v>-1.1617910265921823</v>
      </c>
      <c r="AJ328">
        <f t="shared" si="102"/>
        <v>0.24843484609775612</v>
      </c>
      <c r="AK328">
        <f t="shared" si="103"/>
        <v>1.1617910265921823</v>
      </c>
      <c r="BL328" t="s">
        <v>1156</v>
      </c>
    </row>
    <row r="329" spans="1:64" x14ac:dyDescent="0.25">
      <c r="A329" s="20" t="s">
        <v>372</v>
      </c>
      <c r="B329">
        <v>3</v>
      </c>
      <c r="C329" s="8">
        <v>5</v>
      </c>
      <c r="D329">
        <v>5</v>
      </c>
      <c r="E329">
        <v>1</v>
      </c>
      <c r="F329" s="8">
        <v>1</v>
      </c>
      <c r="G329">
        <v>0</v>
      </c>
      <c r="H329">
        <v>1</v>
      </c>
      <c r="I329" s="8">
        <v>0</v>
      </c>
      <c r="J329">
        <v>2</v>
      </c>
      <c r="K329">
        <v>1</v>
      </c>
      <c r="L329">
        <v>0</v>
      </c>
      <c r="M329">
        <v>1</v>
      </c>
      <c r="N329">
        <v>1</v>
      </c>
      <c r="O329">
        <v>3</v>
      </c>
      <c r="P329" s="8">
        <v>2</v>
      </c>
      <c r="Q329">
        <v>1</v>
      </c>
      <c r="R329">
        <v>0</v>
      </c>
      <c r="S329" s="8">
        <v>7</v>
      </c>
      <c r="T329">
        <v>13</v>
      </c>
      <c r="V329">
        <f t="shared" si="95"/>
        <v>44</v>
      </c>
      <c r="W329">
        <f t="shared" si="96"/>
        <v>1.8069815195071869E-3</v>
      </c>
      <c r="Y329">
        <v>3</v>
      </c>
      <c r="Z329">
        <v>0</v>
      </c>
      <c r="AB329">
        <f t="shared" si="97"/>
        <v>2.6978234086242301</v>
      </c>
      <c r="AC329">
        <f t="shared" si="93"/>
        <v>0.22041415733982639</v>
      </c>
      <c r="AD329">
        <f t="shared" si="98"/>
        <v>-1.5122469690121378</v>
      </c>
      <c r="AF329">
        <f t="shared" si="99"/>
        <v>0</v>
      </c>
      <c r="AG329">
        <f t="shared" si="100"/>
        <v>2.2225567465241749</v>
      </c>
      <c r="AH329">
        <f t="shared" si="94"/>
        <v>0.19822717583741647</v>
      </c>
      <c r="AI329">
        <f t="shared" si="101"/>
        <v>-1.61834155327947</v>
      </c>
      <c r="AJ329">
        <f t="shared" si="102"/>
        <v>-0.1060945842673322</v>
      </c>
      <c r="AK329">
        <f t="shared" si="103"/>
        <v>0.27194716774737782</v>
      </c>
      <c r="BL329" t="s">
        <v>1157</v>
      </c>
    </row>
    <row r="330" spans="1:64" x14ac:dyDescent="0.25">
      <c r="A330" s="20" t="s">
        <v>373</v>
      </c>
      <c r="B330">
        <v>2</v>
      </c>
      <c r="C330" s="8">
        <v>0</v>
      </c>
      <c r="D330">
        <v>0</v>
      </c>
      <c r="E330">
        <v>0</v>
      </c>
      <c r="F330" s="8">
        <v>0</v>
      </c>
      <c r="G330">
        <v>0</v>
      </c>
      <c r="H330">
        <v>0</v>
      </c>
      <c r="I330" s="8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1</v>
      </c>
      <c r="P330" s="8">
        <v>1</v>
      </c>
      <c r="Q330">
        <v>0</v>
      </c>
      <c r="R330">
        <v>0</v>
      </c>
      <c r="S330" s="8">
        <v>1</v>
      </c>
      <c r="T330">
        <v>1</v>
      </c>
      <c r="V330">
        <f t="shared" si="95"/>
        <v>4</v>
      </c>
      <c r="W330">
        <f t="shared" si="96"/>
        <v>1.6427104722792606E-4</v>
      </c>
      <c r="Y330">
        <v>2</v>
      </c>
      <c r="Z330">
        <v>0</v>
      </c>
      <c r="AB330">
        <f t="shared" si="97"/>
        <v>0.24525667351129363</v>
      </c>
      <c r="AC330">
        <f t="shared" si="93"/>
        <v>2.353412475796782E-2</v>
      </c>
      <c r="AD330">
        <f t="shared" si="98"/>
        <v>-3.7493037937745486</v>
      </c>
      <c r="AF330">
        <f t="shared" si="99"/>
        <v>0</v>
      </c>
      <c r="AG330">
        <f t="shared" si="100"/>
        <v>0.20205061332037955</v>
      </c>
      <c r="AH330">
        <f t="shared" si="94"/>
        <v>1.6677881511382844E-2</v>
      </c>
      <c r="AI330">
        <f t="shared" si="101"/>
        <v>-4.0936718978285596</v>
      </c>
      <c r="AJ330">
        <f t="shared" si="102"/>
        <v>-0.34436810405401097</v>
      </c>
      <c r="AK330" t="str">
        <f t="shared" si="103"/>
        <v/>
      </c>
      <c r="BL330" t="s">
        <v>1158</v>
      </c>
    </row>
    <row r="331" spans="1:64" x14ac:dyDescent="0.25">
      <c r="A331" s="20" t="s">
        <v>374</v>
      </c>
      <c r="B331">
        <v>0</v>
      </c>
      <c r="C331" s="8">
        <v>0</v>
      </c>
      <c r="D331">
        <v>1</v>
      </c>
      <c r="E331">
        <v>0</v>
      </c>
      <c r="F331" s="8">
        <v>3</v>
      </c>
      <c r="G331">
        <v>0</v>
      </c>
      <c r="H331">
        <v>1</v>
      </c>
      <c r="I331" s="8">
        <v>0</v>
      </c>
      <c r="J331">
        <v>1</v>
      </c>
      <c r="K331">
        <v>0</v>
      </c>
      <c r="L331">
        <v>0</v>
      </c>
      <c r="M331">
        <v>0</v>
      </c>
      <c r="N331">
        <v>0</v>
      </c>
      <c r="O331">
        <v>0</v>
      </c>
      <c r="P331" s="8">
        <v>0</v>
      </c>
      <c r="Q331">
        <v>1</v>
      </c>
      <c r="R331">
        <v>2</v>
      </c>
      <c r="S331" s="8">
        <v>0</v>
      </c>
      <c r="T331">
        <v>4</v>
      </c>
      <c r="V331">
        <f t="shared" si="95"/>
        <v>13</v>
      </c>
      <c r="W331">
        <f t="shared" si="96"/>
        <v>5.3388090349075978E-4</v>
      </c>
      <c r="Y331">
        <v>0</v>
      </c>
      <c r="Z331">
        <v>0</v>
      </c>
      <c r="AB331">
        <f t="shared" si="97"/>
        <v>0.79708418891170429</v>
      </c>
      <c r="AC331">
        <f t="shared" si="93"/>
        <v>0.4506410344380854</v>
      </c>
      <c r="AD331">
        <f t="shared" si="98"/>
        <v>-0.79708418891170429</v>
      </c>
      <c r="AF331">
        <f t="shared" si="99"/>
        <v>0</v>
      </c>
      <c r="AG331">
        <f t="shared" si="100"/>
        <v>0.65666449329123355</v>
      </c>
      <c r="AH331">
        <f t="shared" si="94"/>
        <v>0.51857817392658034</v>
      </c>
      <c r="AI331">
        <f t="shared" si="101"/>
        <v>-0.65666449329123355</v>
      </c>
      <c r="AJ331">
        <f t="shared" si="102"/>
        <v>0.14041969562047074</v>
      </c>
      <c r="AK331" t="str">
        <f t="shared" si="103"/>
        <v/>
      </c>
      <c r="BL331" t="s">
        <v>1159</v>
      </c>
    </row>
    <row r="332" spans="1:64" x14ac:dyDescent="0.25">
      <c r="A332" s="20" t="s">
        <v>375</v>
      </c>
      <c r="B332">
        <v>2</v>
      </c>
      <c r="C332" s="8">
        <v>0</v>
      </c>
      <c r="D332">
        <v>0</v>
      </c>
      <c r="E332">
        <v>0</v>
      </c>
      <c r="F332" s="8">
        <v>0</v>
      </c>
      <c r="G332">
        <v>0</v>
      </c>
      <c r="H332">
        <v>2</v>
      </c>
      <c r="I332" s="8">
        <v>0</v>
      </c>
      <c r="J332">
        <v>0</v>
      </c>
      <c r="K332">
        <v>0</v>
      </c>
      <c r="L332">
        <v>0</v>
      </c>
      <c r="M332">
        <v>0</v>
      </c>
      <c r="N332">
        <v>1</v>
      </c>
      <c r="O332">
        <v>0</v>
      </c>
      <c r="P332" s="8">
        <v>1</v>
      </c>
      <c r="Q332">
        <v>0</v>
      </c>
      <c r="R332">
        <v>1</v>
      </c>
      <c r="S332" s="8">
        <v>1</v>
      </c>
      <c r="T332">
        <v>1</v>
      </c>
      <c r="V332">
        <f t="shared" si="95"/>
        <v>7</v>
      </c>
      <c r="W332">
        <f t="shared" si="96"/>
        <v>2.8747433264887065E-4</v>
      </c>
      <c r="Y332">
        <v>2</v>
      </c>
      <c r="Z332">
        <v>0</v>
      </c>
      <c r="AB332">
        <f t="shared" si="97"/>
        <v>0.42919917864476387</v>
      </c>
      <c r="AC332">
        <f t="shared" si="93"/>
        <v>5.9963770565876033E-2</v>
      </c>
      <c r="AD332">
        <f t="shared" si="98"/>
        <v>-2.8140147230371735</v>
      </c>
      <c r="AF332">
        <f t="shared" si="99"/>
        <v>0</v>
      </c>
      <c r="AG332">
        <f t="shared" si="100"/>
        <v>0.35358857331066423</v>
      </c>
      <c r="AH332">
        <f t="shared" si="94"/>
        <v>4.3893971932143061E-2</v>
      </c>
      <c r="AI332">
        <f t="shared" si="101"/>
        <v>-3.1259782819479986</v>
      </c>
      <c r="AJ332">
        <f t="shared" si="102"/>
        <v>-0.31196355891082517</v>
      </c>
      <c r="AK332" t="str">
        <f t="shared" si="103"/>
        <v/>
      </c>
      <c r="BL332" t="s">
        <v>1160</v>
      </c>
    </row>
    <row r="333" spans="1:64" x14ac:dyDescent="0.25">
      <c r="A333" s="20" t="s">
        <v>376</v>
      </c>
      <c r="B333">
        <v>8</v>
      </c>
      <c r="C333" s="8">
        <v>0</v>
      </c>
      <c r="D333">
        <v>2</v>
      </c>
      <c r="E333">
        <v>0</v>
      </c>
      <c r="F333" s="8">
        <v>4</v>
      </c>
      <c r="G333">
        <v>1</v>
      </c>
      <c r="H333">
        <v>2</v>
      </c>
      <c r="I333" s="8">
        <v>3</v>
      </c>
      <c r="J333">
        <v>0</v>
      </c>
      <c r="K333">
        <v>0</v>
      </c>
      <c r="L333">
        <v>3</v>
      </c>
      <c r="M333">
        <v>5</v>
      </c>
      <c r="N333">
        <v>1</v>
      </c>
      <c r="O333">
        <v>0</v>
      </c>
      <c r="P333" s="8">
        <v>6</v>
      </c>
      <c r="Q333">
        <v>2</v>
      </c>
      <c r="R333">
        <v>3</v>
      </c>
      <c r="S333" s="8">
        <v>2</v>
      </c>
      <c r="T333">
        <v>8</v>
      </c>
      <c r="V333">
        <f t="shared" si="95"/>
        <v>42</v>
      </c>
      <c r="W333">
        <f t="shared" si="96"/>
        <v>1.7248459958932238E-3</v>
      </c>
      <c r="Y333">
        <v>8</v>
      </c>
      <c r="Z333">
        <v>3</v>
      </c>
      <c r="AB333">
        <f t="shared" si="97"/>
        <v>2.575195071868583</v>
      </c>
      <c r="AC333">
        <f t="shared" si="93"/>
        <v>3.6523091188371045E-3</v>
      </c>
      <c r="AD333">
        <f t="shared" si="98"/>
        <v>-5.6123956761192506</v>
      </c>
      <c r="AF333">
        <f t="shared" si="99"/>
        <v>4.082953509571559</v>
      </c>
      <c r="AG333">
        <f t="shared" si="100"/>
        <v>2.8408119086302284</v>
      </c>
      <c r="AH333">
        <f t="shared" si="94"/>
        <v>6.1414423481909184E-3</v>
      </c>
      <c r="AI333">
        <f t="shared" si="101"/>
        <v>-5.0926956542813357</v>
      </c>
      <c r="AJ333">
        <f t="shared" si="102"/>
        <v>0.51970002183791486</v>
      </c>
      <c r="AK333">
        <f t="shared" si="103"/>
        <v>9.3695825764704903</v>
      </c>
      <c r="BL333" t="s">
        <v>1161</v>
      </c>
    </row>
    <row r="334" spans="1:64" x14ac:dyDescent="0.25">
      <c r="A334" s="20" t="s">
        <v>377</v>
      </c>
      <c r="B334">
        <v>0</v>
      </c>
      <c r="C334" s="8">
        <v>0</v>
      </c>
      <c r="D334">
        <v>0</v>
      </c>
      <c r="E334">
        <v>0</v>
      </c>
      <c r="F334" s="8">
        <v>0</v>
      </c>
      <c r="G334">
        <v>0</v>
      </c>
      <c r="H334">
        <v>0</v>
      </c>
      <c r="I334" s="8">
        <v>0</v>
      </c>
      <c r="J334">
        <v>0</v>
      </c>
      <c r="K334">
        <v>0</v>
      </c>
      <c r="L334">
        <v>0</v>
      </c>
      <c r="M334">
        <v>0</v>
      </c>
      <c r="N334">
        <v>1</v>
      </c>
      <c r="O334">
        <v>0</v>
      </c>
      <c r="P334" s="8">
        <v>4</v>
      </c>
      <c r="Q334">
        <v>0</v>
      </c>
      <c r="R334">
        <v>0</v>
      </c>
      <c r="S334" s="8">
        <v>0</v>
      </c>
      <c r="T334">
        <v>0</v>
      </c>
      <c r="V334">
        <f t="shared" si="95"/>
        <v>5</v>
      </c>
      <c r="W334">
        <f t="shared" si="96"/>
        <v>2.0533880903490759E-4</v>
      </c>
      <c r="Y334">
        <v>0</v>
      </c>
      <c r="Z334">
        <v>0</v>
      </c>
      <c r="AB334">
        <f t="shared" si="97"/>
        <v>0.30657084188911704</v>
      </c>
      <c r="AC334">
        <f t="shared" si="93"/>
        <v>0.73596637908394491</v>
      </c>
      <c r="AD334">
        <f t="shared" si="98"/>
        <v>-0.30657084188911699</v>
      </c>
      <c r="AF334">
        <f t="shared" si="99"/>
        <v>0</v>
      </c>
      <c r="AG334">
        <f t="shared" si="100"/>
        <v>0.25256326665047441</v>
      </c>
      <c r="AH334">
        <f t="shared" si="94"/>
        <v>0.77680706530354315</v>
      </c>
      <c r="AI334">
        <f t="shared" si="101"/>
        <v>-0.25256326665047441</v>
      </c>
      <c r="AJ334">
        <f t="shared" si="102"/>
        <v>5.400757523864258E-2</v>
      </c>
      <c r="AK334" t="str">
        <f t="shared" si="103"/>
        <v/>
      </c>
      <c r="BL334" t="s">
        <v>1162</v>
      </c>
    </row>
    <row r="335" spans="1:64" x14ac:dyDescent="0.25">
      <c r="A335" s="20" t="s">
        <v>378</v>
      </c>
      <c r="B335" s="5">
        <v>1</v>
      </c>
      <c r="C335" s="16">
        <v>2</v>
      </c>
      <c r="D335" s="5">
        <v>1</v>
      </c>
      <c r="E335" s="5">
        <v>0</v>
      </c>
      <c r="F335" s="16">
        <v>0</v>
      </c>
      <c r="G335" s="5">
        <v>0</v>
      </c>
      <c r="H335" s="5">
        <v>0</v>
      </c>
      <c r="I335" s="16">
        <v>0</v>
      </c>
      <c r="J335" s="5">
        <v>0</v>
      </c>
      <c r="K335" s="5">
        <v>0</v>
      </c>
      <c r="L335" s="5">
        <v>0</v>
      </c>
      <c r="M335" s="5">
        <v>1</v>
      </c>
      <c r="N335" s="5">
        <v>1</v>
      </c>
      <c r="O335" s="5">
        <v>0</v>
      </c>
      <c r="P335" s="16">
        <v>0</v>
      </c>
      <c r="Q335" s="5">
        <v>0</v>
      </c>
      <c r="R335" s="5">
        <v>0</v>
      </c>
      <c r="S335" s="16">
        <v>7</v>
      </c>
      <c r="T335" s="5">
        <v>6</v>
      </c>
      <c r="U335" s="5"/>
      <c r="V335">
        <f t="shared" si="95"/>
        <v>18</v>
      </c>
      <c r="W335">
        <f t="shared" si="96"/>
        <v>7.3921971252566732E-4</v>
      </c>
      <c r="Y335" s="5">
        <v>1</v>
      </c>
      <c r="Z335" s="5">
        <v>0</v>
      </c>
      <c r="AA335" s="5"/>
      <c r="AB335">
        <f t="shared" si="97"/>
        <v>1.1036550308008213</v>
      </c>
      <c r="AC335">
        <f t="shared" si="93"/>
        <v>0.36603453069268876</v>
      </c>
      <c r="AD335">
        <f t="shared" si="98"/>
        <v>-1.005027603876202</v>
      </c>
      <c r="AF335">
        <f t="shared" si="99"/>
        <v>0</v>
      </c>
      <c r="AG335">
        <f t="shared" si="100"/>
        <v>0.9092277599417079</v>
      </c>
      <c r="AH335">
        <f t="shared" si="94"/>
        <v>0.36626893690056478</v>
      </c>
      <c r="AI335">
        <f t="shared" si="101"/>
        <v>-1.0043874151395511</v>
      </c>
      <c r="AJ335">
        <f t="shared" si="102"/>
        <v>6.4018873665094844E-4</v>
      </c>
      <c r="AK335" t="str">
        <f t="shared" si="103"/>
        <v/>
      </c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t="s">
        <v>1163</v>
      </c>
    </row>
    <row r="336" spans="1:64" x14ac:dyDescent="0.25">
      <c r="A336" s="20" t="s">
        <v>379</v>
      </c>
      <c r="B336">
        <v>0</v>
      </c>
      <c r="C336" s="8">
        <v>2</v>
      </c>
      <c r="D336">
        <v>0</v>
      </c>
      <c r="E336">
        <v>1</v>
      </c>
      <c r="F336" s="8">
        <v>0</v>
      </c>
      <c r="G336">
        <v>0</v>
      </c>
      <c r="H336">
        <v>0</v>
      </c>
      <c r="I336" s="8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 s="8">
        <v>0</v>
      </c>
      <c r="Q336">
        <v>2</v>
      </c>
      <c r="R336">
        <v>2</v>
      </c>
      <c r="S336" s="8">
        <v>4</v>
      </c>
      <c r="T336">
        <v>3</v>
      </c>
      <c r="V336">
        <f t="shared" si="95"/>
        <v>14</v>
      </c>
      <c r="W336">
        <f t="shared" si="96"/>
        <v>5.7494866529774131E-4</v>
      </c>
      <c r="Y336">
        <v>0</v>
      </c>
      <c r="Z336">
        <v>0</v>
      </c>
      <c r="AB336">
        <f t="shared" si="97"/>
        <v>0.85839835728952774</v>
      </c>
      <c r="AC336">
        <f t="shared" si="93"/>
        <v>0.42384037983237549</v>
      </c>
      <c r="AD336">
        <f t="shared" si="98"/>
        <v>-0.85839835728952774</v>
      </c>
      <c r="AF336">
        <f t="shared" si="99"/>
        <v>0</v>
      </c>
      <c r="AG336">
        <f t="shared" si="100"/>
        <v>0.70717714662132847</v>
      </c>
      <c r="AH336">
        <f t="shared" si="94"/>
        <v>0.49303399762302841</v>
      </c>
      <c r="AI336">
        <f t="shared" si="101"/>
        <v>-0.70717714662132847</v>
      </c>
      <c r="AJ336">
        <f t="shared" si="102"/>
        <v>0.15122121066819927</v>
      </c>
      <c r="AK336" t="str">
        <f t="shared" si="103"/>
        <v/>
      </c>
      <c r="BL336" t="s">
        <v>1164</v>
      </c>
    </row>
    <row r="337" spans="1:64" x14ac:dyDescent="0.25">
      <c r="A337" s="20" t="s">
        <v>380</v>
      </c>
      <c r="B337">
        <v>0</v>
      </c>
      <c r="C337" s="8">
        <v>0</v>
      </c>
      <c r="D337">
        <v>0</v>
      </c>
      <c r="E337">
        <v>0</v>
      </c>
      <c r="F337" s="8">
        <v>0</v>
      </c>
      <c r="G337">
        <v>1</v>
      </c>
      <c r="H337">
        <v>0</v>
      </c>
      <c r="I337" s="8">
        <v>0</v>
      </c>
      <c r="J337">
        <v>0</v>
      </c>
      <c r="K337">
        <v>0</v>
      </c>
      <c r="L337">
        <v>0</v>
      </c>
      <c r="M337">
        <v>1</v>
      </c>
      <c r="N337">
        <v>0</v>
      </c>
      <c r="O337">
        <v>0</v>
      </c>
      <c r="P337" s="8">
        <v>0</v>
      </c>
      <c r="Q337">
        <v>0</v>
      </c>
      <c r="R337">
        <v>0</v>
      </c>
      <c r="S337" s="8">
        <v>0</v>
      </c>
      <c r="T337">
        <v>2</v>
      </c>
      <c r="V337">
        <f t="shared" si="95"/>
        <v>4</v>
      </c>
      <c r="W337">
        <f t="shared" si="96"/>
        <v>1.6427104722792606E-4</v>
      </c>
      <c r="Y337">
        <v>0</v>
      </c>
      <c r="Z337">
        <v>0</v>
      </c>
      <c r="AB337">
        <f t="shared" si="97"/>
        <v>0.24525667351129363</v>
      </c>
      <c r="AC337">
        <f t="shared" si="93"/>
        <v>0.78250366450031927</v>
      </c>
      <c r="AD337">
        <f t="shared" si="98"/>
        <v>-0.24525667351129363</v>
      </c>
      <c r="AF337">
        <f t="shared" si="99"/>
        <v>0</v>
      </c>
      <c r="AG337">
        <f t="shared" si="100"/>
        <v>0.20205061332037955</v>
      </c>
      <c r="AH337">
        <f t="shared" si="94"/>
        <v>0.8170535731014299</v>
      </c>
      <c r="AI337">
        <f t="shared" si="101"/>
        <v>-0.2020506133203796</v>
      </c>
      <c r="AJ337">
        <f t="shared" si="102"/>
        <v>4.3206060190914025E-2</v>
      </c>
      <c r="AK337" t="str">
        <f t="shared" si="103"/>
        <v/>
      </c>
      <c r="BL337" t="s">
        <v>1165</v>
      </c>
    </row>
    <row r="338" spans="1:64" x14ac:dyDescent="0.25">
      <c r="A338" s="20" t="s">
        <v>381</v>
      </c>
      <c r="B338">
        <v>2</v>
      </c>
      <c r="C338" s="8">
        <v>0</v>
      </c>
      <c r="D338">
        <v>0</v>
      </c>
      <c r="E338">
        <v>0</v>
      </c>
      <c r="F338" s="8">
        <v>1</v>
      </c>
      <c r="G338">
        <v>0</v>
      </c>
      <c r="H338">
        <v>0</v>
      </c>
      <c r="I338" s="8">
        <v>0</v>
      </c>
      <c r="J338">
        <v>0</v>
      </c>
      <c r="K338">
        <v>0</v>
      </c>
      <c r="L338">
        <v>0</v>
      </c>
      <c r="M338">
        <v>1</v>
      </c>
      <c r="N338">
        <v>0</v>
      </c>
      <c r="O338">
        <v>0</v>
      </c>
      <c r="P338" s="8">
        <v>2</v>
      </c>
      <c r="Q338">
        <v>2</v>
      </c>
      <c r="R338">
        <v>0</v>
      </c>
      <c r="S338" s="8">
        <v>0</v>
      </c>
      <c r="T338">
        <v>3</v>
      </c>
      <c r="V338">
        <f t="shared" si="95"/>
        <v>9</v>
      </c>
      <c r="W338">
        <f t="shared" si="96"/>
        <v>3.6960985626283366E-4</v>
      </c>
      <c r="Y338">
        <v>2</v>
      </c>
      <c r="Z338">
        <v>0</v>
      </c>
      <c r="AB338">
        <f t="shared" si="97"/>
        <v>0.55182751540041064</v>
      </c>
      <c r="AC338">
        <f t="shared" si="93"/>
        <v>8.7684143201596454E-2</v>
      </c>
      <c r="AD338">
        <f t="shared" si="98"/>
        <v>-2.4340142032310084</v>
      </c>
      <c r="AF338">
        <f t="shared" si="99"/>
        <v>0</v>
      </c>
      <c r="AG338">
        <f t="shared" si="100"/>
        <v>0.45461387997085395</v>
      </c>
      <c r="AH338">
        <f t="shared" si="94"/>
        <v>6.5587199473708738E-2</v>
      </c>
      <c r="AI338">
        <f t="shared" si="101"/>
        <v>-2.724374732046376</v>
      </c>
      <c r="AJ338">
        <f t="shared" si="102"/>
        <v>-0.29036052881536767</v>
      </c>
      <c r="AK338" t="str">
        <f t="shared" si="103"/>
        <v/>
      </c>
      <c r="BL338" t="s">
        <v>1166</v>
      </c>
    </row>
    <row r="339" spans="1:64" x14ac:dyDescent="0.25">
      <c r="A339" s="20" t="s">
        <v>382</v>
      </c>
      <c r="B339">
        <v>1</v>
      </c>
      <c r="C339" s="8">
        <v>0</v>
      </c>
      <c r="D339">
        <v>0</v>
      </c>
      <c r="E339">
        <v>0</v>
      </c>
      <c r="F339" s="8">
        <v>2</v>
      </c>
      <c r="G339">
        <v>1</v>
      </c>
      <c r="H339">
        <v>0</v>
      </c>
      <c r="I339" s="8">
        <v>0</v>
      </c>
      <c r="J339">
        <v>0</v>
      </c>
      <c r="K339">
        <v>0</v>
      </c>
      <c r="L339">
        <v>2</v>
      </c>
      <c r="M339">
        <v>0</v>
      </c>
      <c r="N339">
        <v>0</v>
      </c>
      <c r="O339">
        <v>2</v>
      </c>
      <c r="P339" s="8">
        <v>0</v>
      </c>
      <c r="Q339">
        <v>0</v>
      </c>
      <c r="R339">
        <v>0</v>
      </c>
      <c r="S339" s="8">
        <v>2</v>
      </c>
      <c r="T339">
        <v>0</v>
      </c>
      <c r="V339">
        <f t="shared" si="95"/>
        <v>9</v>
      </c>
      <c r="W339">
        <f t="shared" si="96"/>
        <v>3.6960985626283366E-4</v>
      </c>
      <c r="Y339">
        <v>1</v>
      </c>
      <c r="Z339">
        <v>2</v>
      </c>
      <c r="AB339">
        <f t="shared" si="97"/>
        <v>0.55182751540041064</v>
      </c>
      <c r="AC339">
        <f t="shared" si="93"/>
        <v>0.31779547323939478</v>
      </c>
      <c r="AD339">
        <f t="shared" si="98"/>
        <v>-1.1463472690357368</v>
      </c>
      <c r="AF339">
        <f t="shared" si="99"/>
        <v>2.7219690063810393</v>
      </c>
      <c r="AG339">
        <f t="shared" si="100"/>
        <v>0.93413419248168261</v>
      </c>
      <c r="AH339">
        <f t="shared" si="94"/>
        <v>0.36704553372754434</v>
      </c>
      <c r="AI339">
        <f t="shared" si="101"/>
        <v>-1.0022693685213246</v>
      </c>
      <c r="AJ339">
        <f t="shared" si="102"/>
        <v>0.14407790051441216</v>
      </c>
      <c r="AK339" t="str">
        <f t="shared" si="103"/>
        <v/>
      </c>
      <c r="BL339" t="s">
        <v>1167</v>
      </c>
    </row>
    <row r="340" spans="1:64" x14ac:dyDescent="0.25">
      <c r="A340" s="20" t="s">
        <v>383</v>
      </c>
      <c r="B340">
        <v>4</v>
      </c>
      <c r="C340" s="8">
        <v>1</v>
      </c>
      <c r="D340">
        <v>0</v>
      </c>
      <c r="E340">
        <v>2</v>
      </c>
      <c r="F340" s="8">
        <v>2</v>
      </c>
      <c r="G340">
        <v>1</v>
      </c>
      <c r="H340">
        <v>2</v>
      </c>
      <c r="I340" s="8">
        <v>0</v>
      </c>
      <c r="J340">
        <v>1</v>
      </c>
      <c r="K340">
        <v>1</v>
      </c>
      <c r="L340">
        <v>0</v>
      </c>
      <c r="M340">
        <v>1</v>
      </c>
      <c r="N340">
        <v>2</v>
      </c>
      <c r="O340">
        <v>0</v>
      </c>
      <c r="P340" s="8">
        <v>2</v>
      </c>
      <c r="Q340">
        <v>0</v>
      </c>
      <c r="R340">
        <v>1</v>
      </c>
      <c r="S340" s="8">
        <v>6</v>
      </c>
      <c r="T340">
        <v>2</v>
      </c>
      <c r="V340">
        <f t="shared" si="95"/>
        <v>24</v>
      </c>
      <c r="W340">
        <f t="shared" si="96"/>
        <v>9.856262833675565E-4</v>
      </c>
      <c r="Y340">
        <v>4</v>
      </c>
      <c r="Z340">
        <v>0</v>
      </c>
      <c r="AB340">
        <f t="shared" si="97"/>
        <v>1.4715400410677619</v>
      </c>
      <c r="AC340">
        <f t="shared" si="93"/>
        <v>4.4853400501945612E-2</v>
      </c>
      <c r="AD340">
        <f t="shared" si="98"/>
        <v>-3.1043558739101069</v>
      </c>
      <c r="AF340">
        <f t="shared" si="99"/>
        <v>0</v>
      </c>
      <c r="AG340">
        <f t="shared" si="100"/>
        <v>1.2123036799222773</v>
      </c>
      <c r="AH340">
        <f t="shared" si="94"/>
        <v>2.6775503947562892E-2</v>
      </c>
      <c r="AI340">
        <f t="shared" si="101"/>
        <v>-3.620267841254472</v>
      </c>
      <c r="AJ340">
        <f t="shared" si="102"/>
        <v>-0.51591196734436506</v>
      </c>
      <c r="AK340">
        <f t="shared" si="103"/>
        <v>6.4103169046497532</v>
      </c>
      <c r="BL340" t="s">
        <v>1168</v>
      </c>
    </row>
    <row r="341" spans="1:64" x14ac:dyDescent="0.25">
      <c r="A341" s="20" t="s">
        <v>384</v>
      </c>
      <c r="B341">
        <v>0</v>
      </c>
      <c r="C341" s="8">
        <v>2</v>
      </c>
      <c r="D341">
        <v>0</v>
      </c>
      <c r="E341">
        <v>0</v>
      </c>
      <c r="F341" s="8">
        <v>1</v>
      </c>
      <c r="G341">
        <v>1</v>
      </c>
      <c r="H341">
        <v>1</v>
      </c>
      <c r="I341" s="8">
        <v>0</v>
      </c>
      <c r="J341">
        <v>0</v>
      </c>
      <c r="K341">
        <v>1</v>
      </c>
      <c r="L341">
        <v>2</v>
      </c>
      <c r="M341">
        <v>0</v>
      </c>
      <c r="N341">
        <v>0</v>
      </c>
      <c r="O341">
        <v>1</v>
      </c>
      <c r="P341" s="8">
        <v>0</v>
      </c>
      <c r="Q341">
        <v>1</v>
      </c>
      <c r="R341">
        <v>0</v>
      </c>
      <c r="S341" s="8">
        <v>2</v>
      </c>
      <c r="T341">
        <v>6</v>
      </c>
      <c r="V341">
        <f t="shared" si="95"/>
        <v>18</v>
      </c>
      <c r="W341">
        <f t="shared" si="96"/>
        <v>7.3921971252566732E-4</v>
      </c>
      <c r="Y341">
        <v>0</v>
      </c>
      <c r="Z341">
        <v>2</v>
      </c>
      <c r="AB341">
        <f t="shared" si="97"/>
        <v>1.1036550308008213</v>
      </c>
      <c r="AC341">
        <f t="shared" si="93"/>
        <v>0.33165665038204106</v>
      </c>
      <c r="AD341">
        <f t="shared" si="98"/>
        <v>-1.1036550308008213</v>
      </c>
      <c r="AF341">
        <f t="shared" si="99"/>
        <v>2.7219690063810393</v>
      </c>
      <c r="AG341">
        <f t="shared" si="100"/>
        <v>1.3887480724525365</v>
      </c>
      <c r="AH341">
        <f t="shared" si="94"/>
        <v>0.24938732413908485</v>
      </c>
      <c r="AI341">
        <f t="shared" si="101"/>
        <v>-1.3887480724525365</v>
      </c>
      <c r="AJ341">
        <f t="shared" si="102"/>
        <v>-0.28509304165171523</v>
      </c>
      <c r="AK341">
        <f t="shared" si="103"/>
        <v>1.3887480724525365</v>
      </c>
      <c r="BL341" t="s">
        <v>1169</v>
      </c>
    </row>
    <row r="342" spans="1:64" x14ac:dyDescent="0.25">
      <c r="A342" s="20" t="s">
        <v>385</v>
      </c>
      <c r="B342">
        <v>0</v>
      </c>
      <c r="C342" s="8">
        <v>0</v>
      </c>
      <c r="D342">
        <v>0</v>
      </c>
      <c r="E342">
        <v>0</v>
      </c>
      <c r="F342" s="8">
        <v>0</v>
      </c>
      <c r="G342">
        <v>0</v>
      </c>
      <c r="H342">
        <v>0</v>
      </c>
      <c r="I342" s="8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 s="8">
        <v>2</v>
      </c>
      <c r="Q342">
        <v>2</v>
      </c>
      <c r="R342">
        <v>0</v>
      </c>
      <c r="S342" s="8">
        <v>0</v>
      </c>
      <c r="T342">
        <v>1</v>
      </c>
      <c r="V342">
        <f t="shared" si="95"/>
        <v>5</v>
      </c>
      <c r="W342">
        <f t="shared" si="96"/>
        <v>2.0533880903490759E-4</v>
      </c>
      <c r="Y342">
        <v>0</v>
      </c>
      <c r="Z342">
        <v>0</v>
      </c>
      <c r="AB342">
        <f t="shared" si="97"/>
        <v>0.30657084188911704</v>
      </c>
      <c r="AC342">
        <f t="shared" si="93"/>
        <v>0.73596637908394491</v>
      </c>
      <c r="AD342">
        <f t="shared" si="98"/>
        <v>-0.30657084188911699</v>
      </c>
      <c r="AF342">
        <f t="shared" si="99"/>
        <v>0</v>
      </c>
      <c r="AG342">
        <f t="shared" si="100"/>
        <v>0.25256326665047441</v>
      </c>
      <c r="AH342">
        <f t="shared" si="94"/>
        <v>0.77680706530354315</v>
      </c>
      <c r="AI342">
        <f t="shared" si="101"/>
        <v>-0.25256326665047441</v>
      </c>
      <c r="AJ342">
        <f t="shared" si="102"/>
        <v>5.400757523864258E-2</v>
      </c>
      <c r="AK342" t="str">
        <f t="shared" si="103"/>
        <v/>
      </c>
      <c r="BL342" t="s">
        <v>1170</v>
      </c>
    </row>
    <row r="343" spans="1:64" x14ac:dyDescent="0.25">
      <c r="A343" s="20" t="s">
        <v>386</v>
      </c>
      <c r="B343">
        <v>0</v>
      </c>
      <c r="C343" s="8">
        <v>1</v>
      </c>
      <c r="D343">
        <v>1</v>
      </c>
      <c r="E343">
        <v>1</v>
      </c>
      <c r="F343" s="8">
        <v>1</v>
      </c>
      <c r="G343">
        <v>1</v>
      </c>
      <c r="H343">
        <v>1</v>
      </c>
      <c r="I343" s="8">
        <v>0</v>
      </c>
      <c r="J343">
        <v>0</v>
      </c>
      <c r="K343">
        <v>1</v>
      </c>
      <c r="L343">
        <v>0</v>
      </c>
      <c r="M343">
        <v>4</v>
      </c>
      <c r="N343">
        <v>0</v>
      </c>
      <c r="O343">
        <v>0</v>
      </c>
      <c r="P343" s="8">
        <v>0</v>
      </c>
      <c r="Q343">
        <v>0</v>
      </c>
      <c r="R343">
        <v>4</v>
      </c>
      <c r="S343" s="8">
        <v>0</v>
      </c>
      <c r="T343">
        <v>10</v>
      </c>
      <c r="V343">
        <f t="shared" si="95"/>
        <v>25</v>
      </c>
      <c r="W343">
        <f t="shared" si="96"/>
        <v>1.026694045174538E-3</v>
      </c>
      <c r="Y343">
        <v>0</v>
      </c>
      <c r="Z343">
        <v>0</v>
      </c>
      <c r="AB343">
        <f t="shared" si="97"/>
        <v>1.5328542094455853</v>
      </c>
      <c r="AC343">
        <f t="shared" si="93"/>
        <v>0.21591851033566195</v>
      </c>
      <c r="AD343">
        <f t="shared" si="98"/>
        <v>-1.5328542094455853</v>
      </c>
      <c r="AF343">
        <f t="shared" si="99"/>
        <v>0</v>
      </c>
      <c r="AG343">
        <f t="shared" si="100"/>
        <v>1.2628163332523721</v>
      </c>
      <c r="AH343">
        <f t="shared" si="94"/>
        <v>0.28285628611144958</v>
      </c>
      <c r="AI343">
        <f t="shared" si="101"/>
        <v>-1.2628163332523721</v>
      </c>
      <c r="AJ343">
        <f t="shared" si="102"/>
        <v>0.27003787619321318</v>
      </c>
      <c r="AK343">
        <f t="shared" si="103"/>
        <v>1.2628163332523721</v>
      </c>
      <c r="BL343" t="s">
        <v>1171</v>
      </c>
    </row>
    <row r="344" spans="1:64" x14ac:dyDescent="0.25">
      <c r="A344" s="20" t="s">
        <v>387</v>
      </c>
      <c r="B344">
        <v>1</v>
      </c>
      <c r="C344" s="8">
        <v>1</v>
      </c>
      <c r="D344">
        <v>3</v>
      </c>
      <c r="E344">
        <v>0</v>
      </c>
      <c r="F344" s="8">
        <v>1</v>
      </c>
      <c r="G344">
        <v>1</v>
      </c>
      <c r="H344">
        <v>0</v>
      </c>
      <c r="I344" s="8">
        <v>0</v>
      </c>
      <c r="J344">
        <v>0</v>
      </c>
      <c r="K344">
        <v>1</v>
      </c>
      <c r="L344">
        <v>0</v>
      </c>
      <c r="M344">
        <v>0</v>
      </c>
      <c r="N344">
        <v>0</v>
      </c>
      <c r="O344">
        <v>0</v>
      </c>
      <c r="P344" s="8">
        <v>0</v>
      </c>
      <c r="Q344">
        <v>0</v>
      </c>
      <c r="R344">
        <v>0</v>
      </c>
      <c r="S344" s="8">
        <v>1</v>
      </c>
      <c r="T344">
        <v>0</v>
      </c>
      <c r="V344">
        <f t="shared" si="95"/>
        <v>8</v>
      </c>
      <c r="W344">
        <f t="shared" si="96"/>
        <v>3.2854209445585213E-4</v>
      </c>
      <c r="Y344">
        <v>1</v>
      </c>
      <c r="Z344">
        <v>0</v>
      </c>
      <c r="AB344">
        <f t="shared" si="97"/>
        <v>0.49051334702258725</v>
      </c>
      <c r="AC344">
        <f t="shared" si="93"/>
        <v>0.30034720116302172</v>
      </c>
      <c r="AD344">
        <f t="shared" si="98"/>
        <v>-1.2028161363142968</v>
      </c>
      <c r="AF344">
        <f t="shared" si="99"/>
        <v>0</v>
      </c>
      <c r="AG344">
        <f t="shared" si="100"/>
        <v>0.40410122664075909</v>
      </c>
      <c r="AH344">
        <f t="shared" si="94"/>
        <v>0.2697684992231239</v>
      </c>
      <c r="AI344">
        <f t="shared" si="101"/>
        <v>-1.3101910980549309</v>
      </c>
      <c r="AJ344">
        <f t="shared" si="102"/>
        <v>-0.1073749617406341</v>
      </c>
      <c r="AK344" t="str">
        <f t="shared" si="103"/>
        <v/>
      </c>
      <c r="BL344" t="s">
        <v>1172</v>
      </c>
    </row>
    <row r="345" spans="1:64" x14ac:dyDescent="0.25">
      <c r="A345" s="20" t="s">
        <v>388</v>
      </c>
      <c r="B345">
        <v>1</v>
      </c>
      <c r="C345" s="8">
        <v>5</v>
      </c>
      <c r="D345">
        <v>4</v>
      </c>
      <c r="E345">
        <v>0</v>
      </c>
      <c r="F345" s="8">
        <v>0</v>
      </c>
      <c r="G345">
        <v>1</v>
      </c>
      <c r="H345">
        <v>1</v>
      </c>
      <c r="I345" s="8">
        <v>0</v>
      </c>
      <c r="J345">
        <v>0</v>
      </c>
      <c r="K345">
        <v>0</v>
      </c>
      <c r="L345">
        <v>0</v>
      </c>
      <c r="M345">
        <v>2</v>
      </c>
      <c r="N345">
        <v>0</v>
      </c>
      <c r="O345">
        <v>0</v>
      </c>
      <c r="P345" s="8">
        <v>2</v>
      </c>
      <c r="Q345">
        <v>1</v>
      </c>
      <c r="R345">
        <v>1</v>
      </c>
      <c r="S345" s="8">
        <v>1</v>
      </c>
      <c r="T345">
        <v>4</v>
      </c>
      <c r="V345">
        <f t="shared" si="95"/>
        <v>22</v>
      </c>
      <c r="W345">
        <f t="shared" si="96"/>
        <v>9.0349075975359344E-4</v>
      </c>
      <c r="Y345">
        <v>1</v>
      </c>
      <c r="Z345">
        <v>0</v>
      </c>
      <c r="AB345">
        <f t="shared" si="97"/>
        <v>1.348911704312115</v>
      </c>
      <c r="AC345">
        <f t="shared" si="93"/>
        <v>0.35007299751194648</v>
      </c>
      <c r="AD345">
        <f t="shared" si="98"/>
        <v>-1.0496135819253447</v>
      </c>
      <c r="AF345">
        <f t="shared" si="99"/>
        <v>0</v>
      </c>
      <c r="AG345">
        <f t="shared" si="100"/>
        <v>1.1112783732620874</v>
      </c>
      <c r="AH345">
        <f t="shared" si="94"/>
        <v>0.36576386441303949</v>
      </c>
      <c r="AI345">
        <f t="shared" si="101"/>
        <v>-1.0057673329977794</v>
      </c>
      <c r="AJ345">
        <f t="shared" si="102"/>
        <v>4.3846248927565279E-2</v>
      </c>
      <c r="AK345">
        <f t="shared" si="103"/>
        <v>1.1142911311688094E-2</v>
      </c>
      <c r="BL345" t="s">
        <v>1173</v>
      </c>
    </row>
    <row r="346" spans="1:64" x14ac:dyDescent="0.25">
      <c r="A346" s="20" t="s">
        <v>389</v>
      </c>
      <c r="B346">
        <v>4</v>
      </c>
      <c r="C346" s="8">
        <v>0</v>
      </c>
      <c r="D346">
        <v>1</v>
      </c>
      <c r="E346">
        <v>0</v>
      </c>
      <c r="F346" s="8">
        <v>0</v>
      </c>
      <c r="G346">
        <v>0</v>
      </c>
      <c r="H346">
        <v>0</v>
      </c>
      <c r="I346" s="8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 s="8">
        <v>0</v>
      </c>
      <c r="Q346">
        <v>0</v>
      </c>
      <c r="R346">
        <v>0</v>
      </c>
      <c r="S346" s="8">
        <v>0</v>
      </c>
      <c r="T346">
        <v>2</v>
      </c>
      <c r="V346">
        <f t="shared" si="95"/>
        <v>3</v>
      </c>
      <c r="W346">
        <f t="shared" si="96"/>
        <v>1.2320328542094456E-4</v>
      </c>
      <c r="Y346">
        <v>4</v>
      </c>
      <c r="Z346">
        <v>0</v>
      </c>
      <c r="AB346">
        <f t="shared" si="97"/>
        <v>0.18394250513347024</v>
      </c>
      <c r="AC346">
        <f t="shared" si="93"/>
        <v>3.968550680950844E-5</v>
      </c>
      <c r="AD346">
        <f t="shared" si="98"/>
        <v>-10.134524504695159</v>
      </c>
      <c r="AF346">
        <f t="shared" si="99"/>
        <v>0</v>
      </c>
      <c r="AG346">
        <f t="shared" si="100"/>
        <v>0.15153795999028466</v>
      </c>
      <c r="AH346">
        <f t="shared" si="94"/>
        <v>1.8882626564477636E-5</v>
      </c>
      <c r="AI346">
        <f t="shared" si="101"/>
        <v>-10.877268288041822</v>
      </c>
      <c r="AJ346">
        <f t="shared" si="102"/>
        <v>-0.74274378334666302</v>
      </c>
      <c r="AK346" t="str">
        <f t="shared" si="103"/>
        <v/>
      </c>
      <c r="BL346" t="s">
        <v>1174</v>
      </c>
    </row>
    <row r="347" spans="1:64" x14ac:dyDescent="0.25">
      <c r="A347" s="20" t="s">
        <v>390</v>
      </c>
      <c r="B347">
        <v>0</v>
      </c>
      <c r="C347" s="8">
        <v>0</v>
      </c>
      <c r="D347">
        <v>0</v>
      </c>
      <c r="E347">
        <v>0</v>
      </c>
      <c r="F347" s="8">
        <v>0</v>
      </c>
      <c r="G347">
        <v>1</v>
      </c>
      <c r="H347">
        <v>1</v>
      </c>
      <c r="I347" s="8">
        <v>0</v>
      </c>
      <c r="J347">
        <v>1</v>
      </c>
      <c r="K347">
        <v>0</v>
      </c>
      <c r="L347">
        <v>0</v>
      </c>
      <c r="M347">
        <v>0</v>
      </c>
      <c r="N347">
        <v>1</v>
      </c>
      <c r="O347">
        <v>0</v>
      </c>
      <c r="P347" s="8">
        <v>1</v>
      </c>
      <c r="Q347">
        <v>0</v>
      </c>
      <c r="R347">
        <v>0</v>
      </c>
      <c r="S347" s="8">
        <v>0</v>
      </c>
      <c r="T347">
        <v>1</v>
      </c>
      <c r="V347">
        <f t="shared" si="95"/>
        <v>6</v>
      </c>
      <c r="W347">
        <f t="shared" si="96"/>
        <v>2.4640657084188912E-4</v>
      </c>
      <c r="Y347">
        <v>0</v>
      </c>
      <c r="Z347">
        <v>0</v>
      </c>
      <c r="AB347">
        <f t="shared" si="97"/>
        <v>0.36788501026694048</v>
      </c>
      <c r="AC347">
        <f t="shared" ref="AC347:AC410" si="104">EXP(-AB347)*(AB347)^Y347/FACT(Y347)</f>
        <v>0.69219677263468182</v>
      </c>
      <c r="AD347">
        <f t="shared" si="98"/>
        <v>-0.36788501026694048</v>
      </c>
      <c r="AF347">
        <f t="shared" si="99"/>
        <v>0</v>
      </c>
      <c r="AG347">
        <f t="shared" si="100"/>
        <v>0.30307591998056932</v>
      </c>
      <c r="AH347">
        <f t="shared" ref="AH347:AH410" si="105">EXP(-AG347)*(AG347)^Y347/FACT(Y347)</f>
        <v>0.73854302406996852</v>
      </c>
      <c r="AI347">
        <f t="shared" si="101"/>
        <v>-0.30307591998056926</v>
      </c>
      <c r="AJ347">
        <f t="shared" si="102"/>
        <v>6.4809090286371218E-2</v>
      </c>
      <c r="AK347" t="str">
        <f t="shared" si="103"/>
        <v/>
      </c>
      <c r="BL347" t="s">
        <v>1175</v>
      </c>
    </row>
    <row r="348" spans="1:64" x14ac:dyDescent="0.25">
      <c r="A348" s="20" t="s">
        <v>391</v>
      </c>
      <c r="B348">
        <v>1</v>
      </c>
      <c r="C348" s="8">
        <v>1</v>
      </c>
      <c r="D348">
        <v>0</v>
      </c>
      <c r="E348">
        <v>0</v>
      </c>
      <c r="F348" s="8">
        <v>0</v>
      </c>
      <c r="G348">
        <v>0</v>
      </c>
      <c r="H348">
        <v>0</v>
      </c>
      <c r="I348" s="8">
        <v>0</v>
      </c>
      <c r="J348">
        <v>0</v>
      </c>
      <c r="K348">
        <v>0</v>
      </c>
      <c r="L348">
        <v>0</v>
      </c>
      <c r="M348">
        <v>1</v>
      </c>
      <c r="N348">
        <v>0</v>
      </c>
      <c r="O348">
        <v>0</v>
      </c>
      <c r="P348" s="8">
        <v>0</v>
      </c>
      <c r="Q348">
        <v>1</v>
      </c>
      <c r="R348">
        <v>0</v>
      </c>
      <c r="S348" s="8">
        <v>0</v>
      </c>
      <c r="T348">
        <v>1</v>
      </c>
      <c r="V348">
        <f t="shared" si="95"/>
        <v>4</v>
      </c>
      <c r="W348">
        <f t="shared" si="96"/>
        <v>1.6427104722792606E-4</v>
      </c>
      <c r="Y348">
        <v>1</v>
      </c>
      <c r="Z348">
        <v>0</v>
      </c>
      <c r="AB348">
        <f t="shared" si="97"/>
        <v>0.24525667351129363</v>
      </c>
      <c r="AC348">
        <f t="shared" si="104"/>
        <v>0.19191424576574564</v>
      </c>
      <c r="AD348">
        <f t="shared" si="98"/>
        <v>-1.6507066433629485</v>
      </c>
      <c r="AF348">
        <f t="shared" si="99"/>
        <v>0</v>
      </c>
      <c r="AG348">
        <f t="shared" si="100"/>
        <v>0.20205061332037955</v>
      </c>
      <c r="AH348">
        <f t="shared" si="105"/>
        <v>0.16508617556075147</v>
      </c>
      <c r="AI348">
        <f t="shared" si="101"/>
        <v>-1.8012876652944969</v>
      </c>
      <c r="AJ348">
        <f t="shared" si="102"/>
        <v>-0.15058102193154843</v>
      </c>
      <c r="AK348" t="str">
        <f t="shared" si="103"/>
        <v/>
      </c>
      <c r="BL348" t="s">
        <v>1176</v>
      </c>
    </row>
    <row r="349" spans="1:64" x14ac:dyDescent="0.25">
      <c r="A349" s="20" t="s">
        <v>392</v>
      </c>
      <c r="B349">
        <v>1</v>
      </c>
      <c r="C349" s="8">
        <v>2</v>
      </c>
      <c r="D349">
        <v>0</v>
      </c>
      <c r="E349">
        <v>0</v>
      </c>
      <c r="F349" s="8">
        <v>1</v>
      </c>
      <c r="G349">
        <v>0</v>
      </c>
      <c r="H349">
        <v>1</v>
      </c>
      <c r="I349" s="8">
        <v>0</v>
      </c>
      <c r="J349">
        <v>0</v>
      </c>
      <c r="K349">
        <v>0</v>
      </c>
      <c r="L349">
        <v>1</v>
      </c>
      <c r="M349">
        <v>0</v>
      </c>
      <c r="N349">
        <v>1</v>
      </c>
      <c r="O349">
        <v>0</v>
      </c>
      <c r="P349" s="8">
        <v>0</v>
      </c>
      <c r="Q349">
        <v>0</v>
      </c>
      <c r="R349">
        <v>1</v>
      </c>
      <c r="S349" s="8">
        <v>1</v>
      </c>
      <c r="T349">
        <v>0</v>
      </c>
      <c r="V349">
        <f t="shared" si="95"/>
        <v>8</v>
      </c>
      <c r="W349">
        <f t="shared" si="96"/>
        <v>3.2854209445585213E-4</v>
      </c>
      <c r="Y349">
        <v>1</v>
      </c>
      <c r="Z349">
        <v>1</v>
      </c>
      <c r="AB349">
        <f t="shared" si="97"/>
        <v>0.49051334702258725</v>
      </c>
      <c r="AC349">
        <f t="shared" si="104"/>
        <v>0.30034720116302172</v>
      </c>
      <c r="AD349">
        <f t="shared" si="98"/>
        <v>-1.2028161363142968</v>
      </c>
      <c r="AF349">
        <f t="shared" si="99"/>
        <v>1.3609845031905197</v>
      </c>
      <c r="AG349">
        <f t="shared" si="100"/>
        <v>0.64386138289617345</v>
      </c>
      <c r="AH349">
        <f t="shared" si="105"/>
        <v>0.33819480516119266</v>
      </c>
      <c r="AI349">
        <f t="shared" si="101"/>
        <v>-1.0841332028923016</v>
      </c>
      <c r="AJ349">
        <f t="shared" si="102"/>
        <v>0.11868293342199521</v>
      </c>
      <c r="AK349" t="str">
        <f t="shared" si="103"/>
        <v/>
      </c>
      <c r="BL349" t="s">
        <v>1177</v>
      </c>
    </row>
    <row r="350" spans="1:64" x14ac:dyDescent="0.25">
      <c r="A350" s="20" t="s">
        <v>393</v>
      </c>
      <c r="B350">
        <v>0</v>
      </c>
      <c r="C350" s="8">
        <v>0</v>
      </c>
      <c r="D350">
        <v>0</v>
      </c>
      <c r="E350">
        <v>0</v>
      </c>
      <c r="F350" s="8">
        <v>0</v>
      </c>
      <c r="G350">
        <v>0</v>
      </c>
      <c r="H350">
        <v>0</v>
      </c>
      <c r="I350" s="8">
        <v>0</v>
      </c>
      <c r="J350">
        <v>0</v>
      </c>
      <c r="K350">
        <v>0</v>
      </c>
      <c r="L350">
        <v>2</v>
      </c>
      <c r="M350">
        <v>0</v>
      </c>
      <c r="N350">
        <v>1</v>
      </c>
      <c r="O350">
        <v>0</v>
      </c>
      <c r="P350" s="8">
        <v>1</v>
      </c>
      <c r="Q350">
        <v>0</v>
      </c>
      <c r="R350">
        <v>0</v>
      </c>
      <c r="S350" s="8">
        <v>1</v>
      </c>
      <c r="T350">
        <v>0</v>
      </c>
      <c r="V350">
        <f t="shared" si="95"/>
        <v>5</v>
      </c>
      <c r="W350">
        <f t="shared" si="96"/>
        <v>2.0533880903490759E-4</v>
      </c>
      <c r="Y350">
        <v>0</v>
      </c>
      <c r="Z350">
        <v>2</v>
      </c>
      <c r="AB350">
        <f t="shared" si="97"/>
        <v>0.30657084188911704</v>
      </c>
      <c r="AC350">
        <f t="shared" si="104"/>
        <v>0.73596637908394491</v>
      </c>
      <c r="AD350">
        <f t="shared" si="98"/>
        <v>-0.30657084188911699</v>
      </c>
      <c r="AF350">
        <f t="shared" si="99"/>
        <v>2.7219690063810393</v>
      </c>
      <c r="AG350">
        <f t="shared" si="100"/>
        <v>0.73208357916130307</v>
      </c>
      <c r="AH350">
        <f t="shared" si="105"/>
        <v>0.480905939890931</v>
      </c>
      <c r="AI350">
        <f t="shared" si="101"/>
        <v>-0.73208357916130307</v>
      </c>
      <c r="AJ350">
        <f t="shared" si="102"/>
        <v>-0.42551273727218608</v>
      </c>
      <c r="AK350" t="str">
        <f t="shared" si="103"/>
        <v/>
      </c>
      <c r="BL350" t="s">
        <v>1178</v>
      </c>
    </row>
    <row r="351" spans="1:64" x14ac:dyDescent="0.25">
      <c r="A351" s="20" t="s">
        <v>394</v>
      </c>
      <c r="B351">
        <v>1</v>
      </c>
      <c r="C351" s="8">
        <v>2</v>
      </c>
      <c r="D351">
        <v>6</v>
      </c>
      <c r="E351">
        <v>1</v>
      </c>
      <c r="F351" s="8">
        <v>1</v>
      </c>
      <c r="G351">
        <v>0</v>
      </c>
      <c r="H351">
        <v>1</v>
      </c>
      <c r="I351" s="8">
        <v>0</v>
      </c>
      <c r="J351">
        <v>0</v>
      </c>
      <c r="K351">
        <v>0</v>
      </c>
      <c r="L351">
        <v>1</v>
      </c>
      <c r="M351">
        <v>0</v>
      </c>
      <c r="N351">
        <v>0</v>
      </c>
      <c r="O351">
        <v>0</v>
      </c>
      <c r="P351" s="8">
        <v>3</v>
      </c>
      <c r="Q351">
        <v>3</v>
      </c>
      <c r="R351">
        <v>2</v>
      </c>
      <c r="S351" s="8">
        <v>14</v>
      </c>
      <c r="T351">
        <v>30</v>
      </c>
      <c r="V351">
        <f t="shared" si="95"/>
        <v>64</v>
      </c>
      <c r="W351">
        <f t="shared" si="96"/>
        <v>2.628336755646817E-3</v>
      </c>
      <c r="Y351">
        <v>1</v>
      </c>
      <c r="Z351">
        <v>1</v>
      </c>
      <c r="AB351">
        <f t="shared" si="97"/>
        <v>3.924106776180698</v>
      </c>
      <c r="AC351">
        <f t="shared" si="104"/>
        <v>7.7539482263021972E-2</v>
      </c>
      <c r="AD351">
        <f t="shared" si="98"/>
        <v>-2.5569680237925718</v>
      </c>
      <c r="AF351">
        <f t="shared" si="99"/>
        <v>1.3609845031905197</v>
      </c>
      <c r="AG351">
        <f t="shared" si="100"/>
        <v>3.4725699693814871</v>
      </c>
      <c r="AH351">
        <f t="shared" si="105"/>
        <v>0.10777872196403844</v>
      </c>
      <c r="AI351">
        <f t="shared" si="101"/>
        <v>-2.2276750243682226</v>
      </c>
      <c r="AJ351">
        <f t="shared" si="102"/>
        <v>0.3292929994243492</v>
      </c>
      <c r="AK351">
        <f t="shared" si="103"/>
        <v>1.7605411287295345</v>
      </c>
      <c r="BL351" t="s">
        <v>1179</v>
      </c>
    </row>
    <row r="352" spans="1:64" x14ac:dyDescent="0.25">
      <c r="A352" s="20" t="s">
        <v>395</v>
      </c>
      <c r="B352">
        <v>2</v>
      </c>
      <c r="C352" s="8">
        <v>0</v>
      </c>
      <c r="D352">
        <v>2</v>
      </c>
      <c r="E352">
        <v>0</v>
      </c>
      <c r="F352" s="8">
        <v>2</v>
      </c>
      <c r="G352">
        <v>0</v>
      </c>
      <c r="H352">
        <v>1</v>
      </c>
      <c r="I352" s="8">
        <v>0</v>
      </c>
      <c r="J352">
        <v>0</v>
      </c>
      <c r="K352">
        <v>0</v>
      </c>
      <c r="L352">
        <v>4</v>
      </c>
      <c r="M352">
        <v>0</v>
      </c>
      <c r="N352">
        <v>0</v>
      </c>
      <c r="O352">
        <v>2</v>
      </c>
      <c r="P352" s="8">
        <v>2</v>
      </c>
      <c r="Q352">
        <v>0</v>
      </c>
      <c r="R352">
        <v>2</v>
      </c>
      <c r="S352" s="8">
        <v>11</v>
      </c>
      <c r="T352">
        <v>1</v>
      </c>
      <c r="V352">
        <f t="shared" si="95"/>
        <v>27</v>
      </c>
      <c r="W352">
        <f t="shared" si="96"/>
        <v>1.1088295687885011E-3</v>
      </c>
      <c r="Y352">
        <v>2</v>
      </c>
      <c r="Z352">
        <v>4</v>
      </c>
      <c r="AB352">
        <f t="shared" si="97"/>
        <v>1.6554825462012321</v>
      </c>
      <c r="AC352">
        <f t="shared" si="104"/>
        <v>0.26172926303274624</v>
      </c>
      <c r="AD352">
        <f t="shared" si="98"/>
        <v>-1.3404446566956103</v>
      </c>
      <c r="AF352">
        <f t="shared" si="99"/>
        <v>5.4439380127620787</v>
      </c>
      <c r="AG352">
        <f t="shared" si="100"/>
        <v>2.3228822649342193</v>
      </c>
      <c r="AH352">
        <f t="shared" si="105"/>
        <v>0.26436834418508415</v>
      </c>
      <c r="AI352">
        <f t="shared" si="101"/>
        <v>-1.330411905157763</v>
      </c>
      <c r="AJ352">
        <f t="shared" si="102"/>
        <v>1.0032751537847329E-2</v>
      </c>
      <c r="AK352">
        <f t="shared" si="103"/>
        <v>4.4880861412062871E-2</v>
      </c>
      <c r="BL352" t="s">
        <v>1180</v>
      </c>
    </row>
    <row r="353" spans="1:64" x14ac:dyDescent="0.25">
      <c r="A353" s="20" t="s">
        <v>396</v>
      </c>
      <c r="B353">
        <v>0</v>
      </c>
      <c r="C353" s="8">
        <v>1</v>
      </c>
      <c r="D353">
        <v>0</v>
      </c>
      <c r="E353">
        <v>0</v>
      </c>
      <c r="F353" s="8">
        <v>0</v>
      </c>
      <c r="G353">
        <v>0</v>
      </c>
      <c r="H353">
        <v>1</v>
      </c>
      <c r="I353" s="8">
        <v>1</v>
      </c>
      <c r="J353">
        <v>0</v>
      </c>
      <c r="K353">
        <v>0</v>
      </c>
      <c r="L353">
        <v>1</v>
      </c>
      <c r="M353">
        <v>2</v>
      </c>
      <c r="N353">
        <v>0</v>
      </c>
      <c r="O353">
        <v>0</v>
      </c>
      <c r="P353" s="8">
        <v>0</v>
      </c>
      <c r="Q353">
        <v>0</v>
      </c>
      <c r="R353">
        <v>2</v>
      </c>
      <c r="S353" s="8">
        <v>0</v>
      </c>
      <c r="T353">
        <v>1</v>
      </c>
      <c r="V353">
        <f t="shared" si="95"/>
        <v>9</v>
      </c>
      <c r="W353">
        <f t="shared" si="96"/>
        <v>3.6960985626283366E-4</v>
      </c>
      <c r="Y353">
        <v>0</v>
      </c>
      <c r="Z353">
        <v>1</v>
      </c>
      <c r="AB353">
        <f t="shared" si="97"/>
        <v>0.55182751540041064</v>
      </c>
      <c r="AC353">
        <f t="shared" si="104"/>
        <v>0.57589638858221803</v>
      </c>
      <c r="AD353">
        <f t="shared" si="98"/>
        <v>-0.55182751540041064</v>
      </c>
      <c r="AF353">
        <f t="shared" si="99"/>
        <v>1.3609845031905197</v>
      </c>
      <c r="AG353">
        <f t="shared" si="100"/>
        <v>0.69437403622626825</v>
      </c>
      <c r="AH353">
        <f t="shared" si="105"/>
        <v>0.49938694830670621</v>
      </c>
      <c r="AI353">
        <f t="shared" si="101"/>
        <v>-0.69437403622626825</v>
      </c>
      <c r="AJ353">
        <f t="shared" si="102"/>
        <v>-0.14254652082585761</v>
      </c>
      <c r="AK353" t="str">
        <f t="shared" si="103"/>
        <v/>
      </c>
      <c r="BL353" t="s">
        <v>1181</v>
      </c>
    </row>
    <row r="354" spans="1:64" x14ac:dyDescent="0.25">
      <c r="A354" s="20" t="s">
        <v>397</v>
      </c>
      <c r="B354">
        <v>1</v>
      </c>
      <c r="C354" s="8">
        <v>0</v>
      </c>
      <c r="D354">
        <v>0</v>
      </c>
      <c r="E354">
        <v>0</v>
      </c>
      <c r="F354" s="8">
        <v>0</v>
      </c>
      <c r="G354">
        <v>0</v>
      </c>
      <c r="H354">
        <v>0</v>
      </c>
      <c r="I354" s="8">
        <v>0</v>
      </c>
      <c r="J354">
        <v>0</v>
      </c>
      <c r="K354">
        <v>0</v>
      </c>
      <c r="L354">
        <v>1</v>
      </c>
      <c r="M354">
        <v>0</v>
      </c>
      <c r="N354">
        <v>0</v>
      </c>
      <c r="O354">
        <v>0</v>
      </c>
      <c r="P354" s="8">
        <v>0</v>
      </c>
      <c r="Q354">
        <v>0</v>
      </c>
      <c r="R354">
        <v>0</v>
      </c>
      <c r="S354" s="8">
        <v>1</v>
      </c>
      <c r="T354">
        <v>0</v>
      </c>
      <c r="V354">
        <f t="shared" si="95"/>
        <v>2</v>
      </c>
      <c r="W354">
        <f t="shared" si="96"/>
        <v>8.2135523613963032E-5</v>
      </c>
      <c r="Y354">
        <v>1</v>
      </c>
      <c r="Z354">
        <v>1</v>
      </c>
      <c r="AB354">
        <f t="shared" si="97"/>
        <v>0.12262833675564681</v>
      </c>
      <c r="AC354">
        <f t="shared" si="104"/>
        <v>0.10847609127814255</v>
      </c>
      <c r="AD354">
        <f t="shared" si="98"/>
        <v>-2.221225487167247</v>
      </c>
      <c r="AF354">
        <f t="shared" si="99"/>
        <v>1.3609845031905197</v>
      </c>
      <c r="AG354">
        <f t="shared" si="100"/>
        <v>0.34078546291560408</v>
      </c>
      <c r="AH354">
        <f t="shared" si="105"/>
        <v>0.2423705310831738</v>
      </c>
      <c r="AI354">
        <f t="shared" si="101"/>
        <v>-1.4172876036164359</v>
      </c>
      <c r="AJ354">
        <f t="shared" si="102"/>
        <v>0.80393788355081108</v>
      </c>
      <c r="AK354" t="str">
        <f t="shared" si="103"/>
        <v/>
      </c>
      <c r="BL354" t="s">
        <v>1182</v>
      </c>
    </row>
    <row r="355" spans="1:64" x14ac:dyDescent="0.25">
      <c r="A355" s="20" t="s">
        <v>398</v>
      </c>
      <c r="B355">
        <v>2</v>
      </c>
      <c r="C355" s="8">
        <v>0</v>
      </c>
      <c r="D355">
        <v>3</v>
      </c>
      <c r="E355">
        <v>1</v>
      </c>
      <c r="F355" s="8">
        <v>0</v>
      </c>
      <c r="G355">
        <v>0</v>
      </c>
      <c r="H355">
        <v>2</v>
      </c>
      <c r="I355" s="8">
        <v>0</v>
      </c>
      <c r="J355">
        <v>0</v>
      </c>
      <c r="K355">
        <v>0</v>
      </c>
      <c r="L355">
        <v>2</v>
      </c>
      <c r="M355">
        <v>3</v>
      </c>
      <c r="N355">
        <v>1</v>
      </c>
      <c r="O355">
        <v>2</v>
      </c>
      <c r="P355" s="8">
        <v>3</v>
      </c>
      <c r="Q355">
        <v>1</v>
      </c>
      <c r="R355">
        <v>1</v>
      </c>
      <c r="S355" s="8">
        <v>6</v>
      </c>
      <c r="T355">
        <v>12</v>
      </c>
      <c r="V355">
        <f t="shared" si="95"/>
        <v>37</v>
      </c>
      <c r="W355">
        <f t="shared" si="96"/>
        <v>1.5195071868583162E-3</v>
      </c>
      <c r="Y355">
        <v>2</v>
      </c>
      <c r="Z355">
        <v>2</v>
      </c>
      <c r="AB355">
        <f t="shared" si="97"/>
        <v>2.2686242299794661</v>
      </c>
      <c r="AC355">
        <f t="shared" si="104"/>
        <v>0.26622212901490028</v>
      </c>
      <c r="AD355">
        <f t="shared" si="98"/>
        <v>-1.3234242471940534</v>
      </c>
      <c r="AF355">
        <f t="shared" si="99"/>
        <v>2.7219690063810393</v>
      </c>
      <c r="AG355">
        <f t="shared" si="100"/>
        <v>2.3484884857243395</v>
      </c>
      <c r="AH355">
        <f t="shared" si="105"/>
        <v>0.26339727927432383</v>
      </c>
      <c r="AI355">
        <f t="shared" si="101"/>
        <v>-1.3340918189809587</v>
      </c>
      <c r="AJ355">
        <f t="shared" si="102"/>
        <v>-1.0667571786905361E-2</v>
      </c>
      <c r="AK355">
        <f t="shared" si="103"/>
        <v>5.171165429196746E-2</v>
      </c>
      <c r="BL355" t="s">
        <v>1183</v>
      </c>
    </row>
    <row r="356" spans="1:64" x14ac:dyDescent="0.25">
      <c r="A356" s="20" t="s">
        <v>399</v>
      </c>
      <c r="B356">
        <v>2</v>
      </c>
      <c r="C356" s="8">
        <v>2</v>
      </c>
      <c r="D356">
        <v>0</v>
      </c>
      <c r="E356">
        <v>0</v>
      </c>
      <c r="F356" s="8">
        <v>0</v>
      </c>
      <c r="G356">
        <v>0</v>
      </c>
      <c r="H356">
        <v>1</v>
      </c>
      <c r="I356" s="8">
        <v>0</v>
      </c>
      <c r="J356">
        <v>0</v>
      </c>
      <c r="K356">
        <v>0</v>
      </c>
      <c r="L356">
        <v>1</v>
      </c>
      <c r="M356">
        <v>0</v>
      </c>
      <c r="N356">
        <v>0</v>
      </c>
      <c r="O356">
        <v>1</v>
      </c>
      <c r="P356" s="8">
        <v>5</v>
      </c>
      <c r="Q356">
        <v>0</v>
      </c>
      <c r="R356">
        <v>0</v>
      </c>
      <c r="S356" s="8">
        <v>9</v>
      </c>
      <c r="T356">
        <v>5</v>
      </c>
      <c r="V356">
        <f t="shared" si="95"/>
        <v>24</v>
      </c>
      <c r="W356">
        <f t="shared" si="96"/>
        <v>9.856262833675565E-4</v>
      </c>
      <c r="Y356">
        <v>2</v>
      </c>
      <c r="Z356">
        <v>1</v>
      </c>
      <c r="AB356">
        <f t="shared" si="97"/>
        <v>1.4715400410677619</v>
      </c>
      <c r="AC356">
        <f t="shared" si="104"/>
        <v>0.24856069373750539</v>
      </c>
      <c r="AD356">
        <f t="shared" si="98"/>
        <v>-1.3920682228749068</v>
      </c>
      <c r="AF356">
        <f t="shared" si="99"/>
        <v>1.3609845031905197</v>
      </c>
      <c r="AG356">
        <f t="shared" si="100"/>
        <v>1.4520638361776916</v>
      </c>
      <c r="AH356">
        <f t="shared" si="105"/>
        <v>0.2467846321696989</v>
      </c>
      <c r="AI356">
        <f t="shared" si="101"/>
        <v>-1.3992392572458221</v>
      </c>
      <c r="AJ356">
        <f t="shared" si="102"/>
        <v>-7.1710343709152635E-3</v>
      </c>
      <c r="AK356">
        <f t="shared" si="103"/>
        <v>0.20676366434042048</v>
      </c>
      <c r="BL356" t="s">
        <v>1184</v>
      </c>
    </row>
    <row r="357" spans="1:64" x14ac:dyDescent="0.25">
      <c r="A357" s="20" t="s">
        <v>400</v>
      </c>
      <c r="B357">
        <v>4</v>
      </c>
      <c r="C357" s="8">
        <v>3</v>
      </c>
      <c r="D357">
        <v>7</v>
      </c>
      <c r="E357">
        <v>0</v>
      </c>
      <c r="F357" s="8">
        <v>3</v>
      </c>
      <c r="G357">
        <v>0</v>
      </c>
      <c r="H357">
        <v>4</v>
      </c>
      <c r="I357" s="8">
        <v>1</v>
      </c>
      <c r="J357">
        <v>3</v>
      </c>
      <c r="K357">
        <v>1</v>
      </c>
      <c r="L357">
        <v>3</v>
      </c>
      <c r="M357">
        <v>5</v>
      </c>
      <c r="N357">
        <v>3</v>
      </c>
      <c r="O357">
        <v>2</v>
      </c>
      <c r="P357" s="8">
        <v>1</v>
      </c>
      <c r="Q357">
        <v>9</v>
      </c>
      <c r="R357">
        <v>5</v>
      </c>
      <c r="S357" s="8">
        <v>11</v>
      </c>
      <c r="T357">
        <v>22</v>
      </c>
      <c r="V357">
        <f t="shared" si="95"/>
        <v>83</v>
      </c>
      <c r="W357">
        <f t="shared" si="96"/>
        <v>3.4086242299794663E-3</v>
      </c>
      <c r="Y357">
        <v>4</v>
      </c>
      <c r="Z357">
        <v>3</v>
      </c>
      <c r="AB357">
        <f t="shared" si="97"/>
        <v>5.0890759753593429</v>
      </c>
      <c r="AC357">
        <f t="shared" si="104"/>
        <v>0.17226096762400664</v>
      </c>
      <c r="AD357">
        <f t="shared" si="98"/>
        <v>-1.7587446984070785</v>
      </c>
      <c r="AF357">
        <f t="shared" si="99"/>
        <v>4.082953509571559</v>
      </c>
      <c r="AG357">
        <f t="shared" si="100"/>
        <v>4.9118306951641184</v>
      </c>
      <c r="AH357">
        <f t="shared" si="105"/>
        <v>0.17847662568215517</v>
      </c>
      <c r="AI357">
        <f t="shared" si="101"/>
        <v>-1.7232976348963092</v>
      </c>
      <c r="AJ357">
        <f t="shared" si="102"/>
        <v>3.5447063510769317E-2</v>
      </c>
      <c r="AK357">
        <f t="shared" si="103"/>
        <v>0.16927196156456667</v>
      </c>
      <c r="BL357" t="s">
        <v>1185</v>
      </c>
    </row>
    <row r="358" spans="1:64" x14ac:dyDescent="0.25">
      <c r="A358" s="20" t="s">
        <v>401</v>
      </c>
      <c r="B358">
        <v>2</v>
      </c>
      <c r="C358" s="8">
        <v>0</v>
      </c>
      <c r="D358">
        <v>2</v>
      </c>
      <c r="E358">
        <v>0</v>
      </c>
      <c r="F358" s="8">
        <v>2</v>
      </c>
      <c r="G358">
        <v>0</v>
      </c>
      <c r="H358">
        <v>0</v>
      </c>
      <c r="I358" s="8">
        <v>0</v>
      </c>
      <c r="J358">
        <v>0</v>
      </c>
      <c r="K358">
        <v>0</v>
      </c>
      <c r="L358">
        <v>1</v>
      </c>
      <c r="M358">
        <v>0</v>
      </c>
      <c r="N358">
        <v>0</v>
      </c>
      <c r="O358">
        <v>1</v>
      </c>
      <c r="P358" s="8">
        <v>1</v>
      </c>
      <c r="Q358">
        <v>2</v>
      </c>
      <c r="R358">
        <v>0</v>
      </c>
      <c r="S358" s="8">
        <v>3</v>
      </c>
      <c r="T358">
        <v>8</v>
      </c>
      <c r="V358">
        <f t="shared" si="95"/>
        <v>20</v>
      </c>
      <c r="W358">
        <f t="shared" si="96"/>
        <v>8.2135523613963038E-4</v>
      </c>
      <c r="Y358">
        <v>2</v>
      </c>
      <c r="Z358">
        <v>1</v>
      </c>
      <c r="AB358">
        <f t="shared" si="97"/>
        <v>1.2262833675564682</v>
      </c>
      <c r="AC358">
        <f t="shared" si="104"/>
        <v>0.22058886201317873</v>
      </c>
      <c r="AD358">
        <f t="shared" si="98"/>
        <v>-1.5114546629515224</v>
      </c>
      <c r="AF358">
        <f t="shared" si="99"/>
        <v>1.3609845031905197</v>
      </c>
      <c r="AG358">
        <f t="shared" si="100"/>
        <v>1.250013222857312</v>
      </c>
      <c r="AH358">
        <f t="shared" si="105"/>
        <v>0.22383364834716865</v>
      </c>
      <c r="AI358">
        <f t="shared" si="101"/>
        <v>-1.4968521443290379</v>
      </c>
      <c r="AJ358">
        <f t="shared" si="102"/>
        <v>1.4602518622484517E-2</v>
      </c>
      <c r="AK358">
        <f t="shared" si="103"/>
        <v>0.4499793727006699</v>
      </c>
      <c r="BL358" t="s">
        <v>1186</v>
      </c>
    </row>
    <row r="359" spans="1:64" x14ac:dyDescent="0.25">
      <c r="A359" s="20" t="s">
        <v>402</v>
      </c>
      <c r="B359">
        <v>0</v>
      </c>
      <c r="C359" s="8">
        <v>0</v>
      </c>
      <c r="D359">
        <v>2</v>
      </c>
      <c r="E359">
        <v>0</v>
      </c>
      <c r="F359" s="8">
        <v>0</v>
      </c>
      <c r="G359">
        <v>0</v>
      </c>
      <c r="H359">
        <v>2</v>
      </c>
      <c r="I359" s="8">
        <v>0</v>
      </c>
      <c r="J359">
        <v>0</v>
      </c>
      <c r="K359">
        <v>1</v>
      </c>
      <c r="L359">
        <v>0</v>
      </c>
      <c r="M359">
        <v>1</v>
      </c>
      <c r="N359">
        <v>0</v>
      </c>
      <c r="O359">
        <v>0</v>
      </c>
      <c r="P359" s="8">
        <v>0</v>
      </c>
      <c r="Q359">
        <v>0</v>
      </c>
      <c r="R359">
        <v>0</v>
      </c>
      <c r="S359" s="8">
        <v>0</v>
      </c>
      <c r="T359">
        <v>1</v>
      </c>
      <c r="V359">
        <f t="shared" si="95"/>
        <v>7</v>
      </c>
      <c r="W359">
        <f t="shared" si="96"/>
        <v>2.8747433264887065E-4</v>
      </c>
      <c r="Y359">
        <v>0</v>
      </c>
      <c r="Z359">
        <v>0</v>
      </c>
      <c r="AB359">
        <f t="shared" si="97"/>
        <v>0.42919917864476387</v>
      </c>
      <c r="AC359">
        <f t="shared" si="104"/>
        <v>0.65103024494440764</v>
      </c>
      <c r="AD359">
        <f t="shared" si="98"/>
        <v>-0.42919917864476392</v>
      </c>
      <c r="AF359">
        <f t="shared" si="99"/>
        <v>0</v>
      </c>
      <c r="AG359">
        <f t="shared" si="100"/>
        <v>0.35358857331066423</v>
      </c>
      <c r="AH359">
        <f t="shared" si="105"/>
        <v>0.70216379686155028</v>
      </c>
      <c r="AI359">
        <f t="shared" si="101"/>
        <v>-0.35358857331066418</v>
      </c>
      <c r="AJ359">
        <f t="shared" si="102"/>
        <v>7.5610605334099745E-2</v>
      </c>
      <c r="AK359" t="str">
        <f t="shared" si="103"/>
        <v/>
      </c>
      <c r="BL359" t="s">
        <v>1187</v>
      </c>
    </row>
    <row r="360" spans="1:64" x14ac:dyDescent="0.25">
      <c r="A360" s="20" t="s">
        <v>403</v>
      </c>
      <c r="B360">
        <v>0</v>
      </c>
      <c r="C360" s="8">
        <v>0</v>
      </c>
      <c r="D360">
        <v>0</v>
      </c>
      <c r="E360">
        <v>0</v>
      </c>
      <c r="F360" s="8">
        <v>1</v>
      </c>
      <c r="G360">
        <v>0</v>
      </c>
      <c r="H360">
        <v>0</v>
      </c>
      <c r="I360" s="8">
        <v>0</v>
      </c>
      <c r="J360">
        <v>0</v>
      </c>
      <c r="K360">
        <v>0</v>
      </c>
      <c r="L360">
        <v>0</v>
      </c>
      <c r="M360">
        <v>1</v>
      </c>
      <c r="N360">
        <v>0</v>
      </c>
      <c r="O360">
        <v>0</v>
      </c>
      <c r="P360" s="8">
        <v>2</v>
      </c>
      <c r="Q360">
        <v>0</v>
      </c>
      <c r="R360">
        <v>0</v>
      </c>
      <c r="S360" s="8">
        <v>1</v>
      </c>
      <c r="T360">
        <v>0</v>
      </c>
      <c r="V360">
        <f t="shared" si="95"/>
        <v>5</v>
      </c>
      <c r="W360">
        <f t="shared" si="96"/>
        <v>2.0533880903490759E-4</v>
      </c>
      <c r="Y360">
        <v>0</v>
      </c>
      <c r="Z360">
        <v>0</v>
      </c>
      <c r="AB360">
        <f t="shared" si="97"/>
        <v>0.30657084188911704</v>
      </c>
      <c r="AC360">
        <f t="shared" si="104"/>
        <v>0.73596637908394491</v>
      </c>
      <c r="AD360">
        <f t="shared" si="98"/>
        <v>-0.30657084188911699</v>
      </c>
      <c r="AF360">
        <f t="shared" si="99"/>
        <v>0</v>
      </c>
      <c r="AG360">
        <f t="shared" si="100"/>
        <v>0.25256326665047441</v>
      </c>
      <c r="AH360">
        <f t="shared" si="105"/>
        <v>0.77680706530354315</v>
      </c>
      <c r="AI360">
        <f t="shared" si="101"/>
        <v>-0.25256326665047441</v>
      </c>
      <c r="AJ360">
        <f t="shared" si="102"/>
        <v>5.400757523864258E-2</v>
      </c>
      <c r="AK360" t="str">
        <f t="shared" si="103"/>
        <v/>
      </c>
      <c r="BL360" t="s">
        <v>1188</v>
      </c>
    </row>
    <row r="361" spans="1:64" x14ac:dyDescent="0.25">
      <c r="A361" s="20" t="s">
        <v>404</v>
      </c>
      <c r="B361">
        <v>0</v>
      </c>
      <c r="C361" s="8">
        <v>0</v>
      </c>
      <c r="D361">
        <v>1</v>
      </c>
      <c r="E361">
        <v>0</v>
      </c>
      <c r="F361" s="8">
        <v>0</v>
      </c>
      <c r="G361">
        <v>1</v>
      </c>
      <c r="H361">
        <v>1</v>
      </c>
      <c r="I361" s="8">
        <v>0</v>
      </c>
      <c r="J361">
        <v>0</v>
      </c>
      <c r="K361">
        <v>0</v>
      </c>
      <c r="L361">
        <v>1</v>
      </c>
      <c r="M361">
        <v>0</v>
      </c>
      <c r="N361">
        <v>2</v>
      </c>
      <c r="O361">
        <v>1</v>
      </c>
      <c r="P361" s="8">
        <v>0</v>
      </c>
      <c r="Q361">
        <v>0</v>
      </c>
      <c r="R361">
        <v>1</v>
      </c>
      <c r="S361" s="8">
        <v>1</v>
      </c>
      <c r="T361">
        <v>1</v>
      </c>
      <c r="V361">
        <f t="shared" si="95"/>
        <v>10</v>
      </c>
      <c r="W361">
        <f t="shared" si="96"/>
        <v>4.1067761806981519E-4</v>
      </c>
      <c r="Y361">
        <v>0</v>
      </c>
      <c r="Z361">
        <v>1</v>
      </c>
      <c r="AB361">
        <f t="shared" si="97"/>
        <v>0.61314168377823408</v>
      </c>
      <c r="AC361">
        <f t="shared" si="104"/>
        <v>0.54164651114193285</v>
      </c>
      <c r="AD361">
        <f t="shared" si="98"/>
        <v>-0.61314168377823408</v>
      </c>
      <c r="AF361">
        <f t="shared" si="99"/>
        <v>1.3609845031905197</v>
      </c>
      <c r="AG361">
        <f t="shared" si="100"/>
        <v>0.74488668955636317</v>
      </c>
      <c r="AH361">
        <f t="shared" si="105"/>
        <v>0.47478809534178107</v>
      </c>
      <c r="AI361">
        <f t="shared" si="101"/>
        <v>-0.74488668955636328</v>
      </c>
      <c r="AJ361">
        <f t="shared" si="102"/>
        <v>-0.1317450057781292</v>
      </c>
      <c r="AK361" t="str">
        <f t="shared" si="103"/>
        <v/>
      </c>
      <c r="BL361" t="s">
        <v>1189</v>
      </c>
    </row>
    <row r="362" spans="1:64" x14ac:dyDescent="0.25">
      <c r="A362" s="20" t="s">
        <v>405</v>
      </c>
      <c r="B362">
        <v>1</v>
      </c>
      <c r="C362" s="8">
        <v>0</v>
      </c>
      <c r="D362">
        <v>1</v>
      </c>
      <c r="E362">
        <v>0</v>
      </c>
      <c r="F362" s="8">
        <v>0</v>
      </c>
      <c r="G362">
        <v>0</v>
      </c>
      <c r="H362">
        <v>0</v>
      </c>
      <c r="I362" s="8">
        <v>0</v>
      </c>
      <c r="J362">
        <v>0</v>
      </c>
      <c r="K362">
        <v>0</v>
      </c>
      <c r="L362">
        <v>2</v>
      </c>
      <c r="M362">
        <v>0</v>
      </c>
      <c r="N362">
        <v>0</v>
      </c>
      <c r="O362">
        <v>0</v>
      </c>
      <c r="P362" s="8">
        <v>0</v>
      </c>
      <c r="Q362">
        <v>0</v>
      </c>
      <c r="R362">
        <v>0</v>
      </c>
      <c r="S362" s="8">
        <v>2</v>
      </c>
      <c r="T362">
        <v>1</v>
      </c>
      <c r="V362">
        <f t="shared" si="95"/>
        <v>6</v>
      </c>
      <c r="W362">
        <f t="shared" si="96"/>
        <v>2.4640657084188912E-4</v>
      </c>
      <c r="Y362">
        <v>1</v>
      </c>
      <c r="Z362">
        <v>2</v>
      </c>
      <c r="AB362">
        <f t="shared" si="97"/>
        <v>0.36788501026694048</v>
      </c>
      <c r="AC362">
        <f t="shared" si="104"/>
        <v>0.25464881680745299</v>
      </c>
      <c r="AD362">
        <f t="shared" si="98"/>
        <v>-1.3678698720104308</v>
      </c>
      <c r="AF362">
        <f t="shared" si="99"/>
        <v>2.7219690063810393</v>
      </c>
      <c r="AG362">
        <f t="shared" si="100"/>
        <v>0.78259623249139798</v>
      </c>
      <c r="AH362">
        <f t="shared" si="105"/>
        <v>0.35781663526238844</v>
      </c>
      <c r="AI362">
        <f t="shared" si="101"/>
        <v>-1.0277346158010698</v>
      </c>
      <c r="AJ362">
        <f t="shared" si="102"/>
        <v>0.34013525620936091</v>
      </c>
      <c r="AK362" t="str">
        <f t="shared" si="103"/>
        <v/>
      </c>
      <c r="BL362" t="s">
        <v>1190</v>
      </c>
    </row>
    <row r="363" spans="1:64" x14ac:dyDescent="0.25">
      <c r="A363" s="20" t="s">
        <v>406</v>
      </c>
      <c r="B363">
        <v>0</v>
      </c>
      <c r="C363" s="8">
        <v>0</v>
      </c>
      <c r="D363">
        <v>1</v>
      </c>
      <c r="E363">
        <v>0</v>
      </c>
      <c r="F363" s="8">
        <v>0</v>
      </c>
      <c r="G363">
        <v>0</v>
      </c>
      <c r="H363">
        <v>0</v>
      </c>
      <c r="I363" s="8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 s="8">
        <v>1</v>
      </c>
      <c r="Q363">
        <v>0</v>
      </c>
      <c r="R363">
        <v>2</v>
      </c>
      <c r="S363" s="8">
        <v>0</v>
      </c>
      <c r="T363">
        <v>0</v>
      </c>
      <c r="V363">
        <f t="shared" si="95"/>
        <v>4</v>
      </c>
      <c r="W363">
        <f t="shared" si="96"/>
        <v>1.6427104722792606E-4</v>
      </c>
      <c r="Y363">
        <v>0</v>
      </c>
      <c r="Z363">
        <v>0</v>
      </c>
      <c r="AB363">
        <f t="shared" si="97"/>
        <v>0.24525667351129363</v>
      </c>
      <c r="AC363">
        <f t="shared" si="104"/>
        <v>0.78250366450031927</v>
      </c>
      <c r="AD363">
        <f t="shared" si="98"/>
        <v>-0.24525667351129363</v>
      </c>
      <c r="AF363">
        <f t="shared" si="99"/>
        <v>0</v>
      </c>
      <c r="AG363">
        <f t="shared" si="100"/>
        <v>0.20205061332037955</v>
      </c>
      <c r="AH363">
        <f t="shared" si="105"/>
        <v>0.8170535731014299</v>
      </c>
      <c r="AI363">
        <f t="shared" si="101"/>
        <v>-0.2020506133203796</v>
      </c>
      <c r="AJ363">
        <f t="shared" si="102"/>
        <v>4.3206060190914025E-2</v>
      </c>
      <c r="AK363" t="str">
        <f t="shared" si="103"/>
        <v/>
      </c>
      <c r="BL363" t="s">
        <v>1191</v>
      </c>
    </row>
    <row r="364" spans="1:64" x14ac:dyDescent="0.25">
      <c r="A364" s="20" t="s">
        <v>407</v>
      </c>
      <c r="B364">
        <v>2</v>
      </c>
      <c r="C364" s="8">
        <v>0</v>
      </c>
      <c r="D364">
        <v>0</v>
      </c>
      <c r="E364">
        <v>0</v>
      </c>
      <c r="F364" s="8">
        <v>0</v>
      </c>
      <c r="G364">
        <v>0</v>
      </c>
      <c r="H364">
        <v>0</v>
      </c>
      <c r="I364" s="8">
        <v>0</v>
      </c>
      <c r="J364">
        <v>0</v>
      </c>
      <c r="K364">
        <v>0</v>
      </c>
      <c r="L364">
        <v>0</v>
      </c>
      <c r="M364">
        <v>1</v>
      </c>
      <c r="N364">
        <v>0</v>
      </c>
      <c r="O364">
        <v>0</v>
      </c>
      <c r="P364" s="8">
        <v>0</v>
      </c>
      <c r="Q364">
        <v>0</v>
      </c>
      <c r="R364">
        <v>0</v>
      </c>
      <c r="S364" s="8">
        <v>0</v>
      </c>
      <c r="T364">
        <v>2</v>
      </c>
      <c r="V364">
        <f t="shared" si="95"/>
        <v>3</v>
      </c>
      <c r="W364">
        <f t="shared" si="96"/>
        <v>1.2320328542094456E-4</v>
      </c>
      <c r="Y364">
        <v>2</v>
      </c>
      <c r="Z364">
        <v>0</v>
      </c>
      <c r="AB364">
        <f t="shared" si="97"/>
        <v>0.18394250513347024</v>
      </c>
      <c r="AC364">
        <f t="shared" si="104"/>
        <v>1.4075018785297088E-2</v>
      </c>
      <c r="AD364">
        <f t="shared" si="98"/>
        <v>-4.2633537703002871</v>
      </c>
      <c r="AF364">
        <f t="shared" si="99"/>
        <v>0</v>
      </c>
      <c r="AG364">
        <f t="shared" si="100"/>
        <v>0.15153795999028466</v>
      </c>
      <c r="AH364">
        <f t="shared" si="105"/>
        <v>9.8673555509739067E-3</v>
      </c>
      <c r="AI364">
        <f t="shared" si="101"/>
        <v>-4.6185233894020259</v>
      </c>
      <c r="AJ364">
        <f t="shared" si="102"/>
        <v>-0.35516961910173883</v>
      </c>
      <c r="AK364" t="str">
        <f t="shared" si="103"/>
        <v/>
      </c>
      <c r="BL364" t="s">
        <v>1192</v>
      </c>
    </row>
    <row r="365" spans="1:64" x14ac:dyDescent="0.25">
      <c r="A365" s="20" t="s">
        <v>408</v>
      </c>
      <c r="B365">
        <v>0</v>
      </c>
      <c r="C365" s="8">
        <v>0</v>
      </c>
      <c r="D365">
        <v>0</v>
      </c>
      <c r="E365">
        <v>0</v>
      </c>
      <c r="F365" s="8">
        <v>0</v>
      </c>
      <c r="G365">
        <v>0</v>
      </c>
      <c r="H365">
        <v>0</v>
      </c>
      <c r="I365" s="8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 s="8">
        <v>1</v>
      </c>
      <c r="Q365">
        <v>0</v>
      </c>
      <c r="R365">
        <v>0</v>
      </c>
      <c r="S365" s="8">
        <v>3</v>
      </c>
      <c r="T365">
        <v>1</v>
      </c>
      <c r="V365">
        <f t="shared" si="95"/>
        <v>5</v>
      </c>
      <c r="W365">
        <f t="shared" si="96"/>
        <v>2.0533880903490759E-4</v>
      </c>
      <c r="Y365">
        <v>0</v>
      </c>
      <c r="Z365">
        <v>0</v>
      </c>
      <c r="AB365">
        <f t="shared" si="97"/>
        <v>0.30657084188911704</v>
      </c>
      <c r="AC365">
        <f t="shared" si="104"/>
        <v>0.73596637908394491</v>
      </c>
      <c r="AD365">
        <f t="shared" si="98"/>
        <v>-0.30657084188911699</v>
      </c>
      <c r="AF365">
        <f t="shared" si="99"/>
        <v>0</v>
      </c>
      <c r="AG365">
        <f t="shared" si="100"/>
        <v>0.25256326665047441</v>
      </c>
      <c r="AH365">
        <f t="shared" si="105"/>
        <v>0.77680706530354315</v>
      </c>
      <c r="AI365">
        <f t="shared" si="101"/>
        <v>-0.25256326665047441</v>
      </c>
      <c r="AJ365">
        <f t="shared" si="102"/>
        <v>5.400757523864258E-2</v>
      </c>
      <c r="AK365" t="str">
        <f t="shared" si="103"/>
        <v/>
      </c>
      <c r="BL365" t="s">
        <v>1193</v>
      </c>
    </row>
    <row r="366" spans="1:64" x14ac:dyDescent="0.25">
      <c r="A366" s="20" t="s">
        <v>409</v>
      </c>
      <c r="B366">
        <v>0</v>
      </c>
      <c r="C366" s="8">
        <v>0</v>
      </c>
      <c r="D366">
        <v>0</v>
      </c>
      <c r="E366">
        <v>0</v>
      </c>
      <c r="F366" s="8">
        <v>0</v>
      </c>
      <c r="G366">
        <v>0</v>
      </c>
      <c r="H366">
        <v>1</v>
      </c>
      <c r="I366" s="8">
        <v>1</v>
      </c>
      <c r="J366">
        <v>0</v>
      </c>
      <c r="K366">
        <v>0</v>
      </c>
      <c r="L366">
        <v>1</v>
      </c>
      <c r="M366">
        <v>0</v>
      </c>
      <c r="N366">
        <v>0</v>
      </c>
      <c r="O366">
        <v>0</v>
      </c>
      <c r="P366" s="8">
        <v>2</v>
      </c>
      <c r="Q366">
        <v>0</v>
      </c>
      <c r="R366">
        <v>0</v>
      </c>
      <c r="S366" s="8">
        <v>1</v>
      </c>
      <c r="T366">
        <v>1</v>
      </c>
      <c r="V366">
        <f t="shared" si="95"/>
        <v>7</v>
      </c>
      <c r="W366">
        <f t="shared" si="96"/>
        <v>2.8747433264887065E-4</v>
      </c>
      <c r="Y366">
        <v>0</v>
      </c>
      <c r="Z366">
        <v>1</v>
      </c>
      <c r="AB366">
        <f t="shared" si="97"/>
        <v>0.42919917864476387</v>
      </c>
      <c r="AC366">
        <f t="shared" si="104"/>
        <v>0.65103024494440764</v>
      </c>
      <c r="AD366">
        <f t="shared" si="98"/>
        <v>-0.42919917864476392</v>
      </c>
      <c r="AF366">
        <f t="shared" si="99"/>
        <v>1.3609845031905197</v>
      </c>
      <c r="AG366">
        <f t="shared" si="100"/>
        <v>0.59334872956607854</v>
      </c>
      <c r="AH366">
        <f t="shared" si="105"/>
        <v>0.55247409721056084</v>
      </c>
      <c r="AI366">
        <f t="shared" si="101"/>
        <v>-0.59334872956607854</v>
      </c>
      <c r="AJ366">
        <f t="shared" si="102"/>
        <v>-0.16414955092131461</v>
      </c>
      <c r="AK366" t="str">
        <f t="shared" si="103"/>
        <v/>
      </c>
      <c r="BL366" t="s">
        <v>1194</v>
      </c>
    </row>
    <row r="367" spans="1:64" x14ac:dyDescent="0.25">
      <c r="A367" s="20" t="s">
        <v>410</v>
      </c>
      <c r="B367">
        <v>0</v>
      </c>
      <c r="C367" s="8">
        <v>1</v>
      </c>
      <c r="D367">
        <v>1</v>
      </c>
      <c r="E367">
        <v>0</v>
      </c>
      <c r="F367" s="8">
        <v>0</v>
      </c>
      <c r="G367">
        <v>0</v>
      </c>
      <c r="H367">
        <v>0</v>
      </c>
      <c r="I367" s="8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 s="8">
        <v>1</v>
      </c>
      <c r="Q367">
        <v>0</v>
      </c>
      <c r="R367">
        <v>0</v>
      </c>
      <c r="S367" s="8">
        <v>1</v>
      </c>
      <c r="T367">
        <v>4</v>
      </c>
      <c r="V367">
        <f t="shared" si="95"/>
        <v>8</v>
      </c>
      <c r="W367">
        <f t="shared" si="96"/>
        <v>3.2854209445585213E-4</v>
      </c>
      <c r="Y367">
        <v>0</v>
      </c>
      <c r="Z367">
        <v>0</v>
      </c>
      <c r="AB367">
        <f t="shared" si="97"/>
        <v>0.49051334702258725</v>
      </c>
      <c r="AC367">
        <f t="shared" si="104"/>
        <v>0.61231198495642825</v>
      </c>
      <c r="AD367">
        <f t="shared" si="98"/>
        <v>-0.4905133470225872</v>
      </c>
      <c r="AF367">
        <f t="shared" si="99"/>
        <v>0</v>
      </c>
      <c r="AG367">
        <f t="shared" si="100"/>
        <v>0.40410122664075909</v>
      </c>
      <c r="AH367">
        <f t="shared" si="105"/>
        <v>0.66757654131781374</v>
      </c>
      <c r="AI367">
        <f t="shared" si="101"/>
        <v>-0.40410122664075904</v>
      </c>
      <c r="AJ367">
        <f t="shared" si="102"/>
        <v>8.6412120381828161E-2</v>
      </c>
      <c r="AK367" t="str">
        <f t="shared" si="103"/>
        <v/>
      </c>
      <c r="BL367" t="s">
        <v>1195</v>
      </c>
    </row>
    <row r="368" spans="1:64" x14ac:dyDescent="0.25">
      <c r="A368" s="20" t="s">
        <v>411</v>
      </c>
      <c r="B368">
        <v>0</v>
      </c>
      <c r="C368" s="8">
        <v>2</v>
      </c>
      <c r="D368">
        <v>1</v>
      </c>
      <c r="E368">
        <v>0</v>
      </c>
      <c r="F368" s="8">
        <v>0</v>
      </c>
      <c r="G368">
        <v>0</v>
      </c>
      <c r="H368">
        <v>0</v>
      </c>
      <c r="I368" s="8">
        <v>0</v>
      </c>
      <c r="J368">
        <v>0</v>
      </c>
      <c r="K368">
        <v>0</v>
      </c>
      <c r="L368">
        <v>0</v>
      </c>
      <c r="M368">
        <v>0</v>
      </c>
      <c r="N368">
        <v>2</v>
      </c>
      <c r="O368">
        <v>0</v>
      </c>
      <c r="P368" s="8">
        <v>0</v>
      </c>
      <c r="Q368">
        <v>0</v>
      </c>
      <c r="R368">
        <v>0</v>
      </c>
      <c r="S368" s="8">
        <v>3</v>
      </c>
      <c r="T368">
        <v>0</v>
      </c>
      <c r="V368">
        <f t="shared" si="95"/>
        <v>8</v>
      </c>
      <c r="W368">
        <f t="shared" si="96"/>
        <v>3.2854209445585213E-4</v>
      </c>
      <c r="Y368">
        <v>0</v>
      </c>
      <c r="Z368">
        <v>0</v>
      </c>
      <c r="AB368">
        <f t="shared" si="97"/>
        <v>0.49051334702258725</v>
      </c>
      <c r="AC368">
        <f t="shared" si="104"/>
        <v>0.61231198495642825</v>
      </c>
      <c r="AD368">
        <f t="shared" si="98"/>
        <v>-0.4905133470225872</v>
      </c>
      <c r="AF368">
        <f t="shared" si="99"/>
        <v>0</v>
      </c>
      <c r="AG368">
        <f t="shared" si="100"/>
        <v>0.40410122664075909</v>
      </c>
      <c r="AH368">
        <f t="shared" si="105"/>
        <v>0.66757654131781374</v>
      </c>
      <c r="AI368">
        <f t="shared" si="101"/>
        <v>-0.40410122664075904</v>
      </c>
      <c r="AJ368">
        <f t="shared" si="102"/>
        <v>8.6412120381828161E-2</v>
      </c>
      <c r="AK368" t="str">
        <f t="shared" si="103"/>
        <v/>
      </c>
      <c r="BL368" t="s">
        <v>1055</v>
      </c>
    </row>
    <row r="369" spans="1:64" x14ac:dyDescent="0.25">
      <c r="A369" s="20" t="s">
        <v>412</v>
      </c>
      <c r="B369">
        <v>1</v>
      </c>
      <c r="C369" s="8">
        <v>0</v>
      </c>
      <c r="D369">
        <v>0</v>
      </c>
      <c r="E369">
        <v>0</v>
      </c>
      <c r="F369" s="8">
        <v>0</v>
      </c>
      <c r="G369">
        <v>0</v>
      </c>
      <c r="H369">
        <v>0</v>
      </c>
      <c r="I369" s="8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 s="8">
        <v>0</v>
      </c>
      <c r="Q369">
        <v>3</v>
      </c>
      <c r="R369">
        <v>0</v>
      </c>
      <c r="S369" s="8">
        <v>2</v>
      </c>
      <c r="T369">
        <v>0</v>
      </c>
      <c r="V369">
        <f t="shared" si="95"/>
        <v>5</v>
      </c>
      <c r="W369">
        <f t="shared" si="96"/>
        <v>2.0533880903490759E-4</v>
      </c>
      <c r="Y369">
        <v>1</v>
      </c>
      <c r="Z369">
        <v>0</v>
      </c>
      <c r="AB369">
        <f t="shared" si="97"/>
        <v>0.30657084188911704</v>
      </c>
      <c r="AC369">
        <f t="shared" si="104"/>
        <v>0.22562583243785006</v>
      </c>
      <c r="AD369">
        <f t="shared" si="98"/>
        <v>-1.4888772604265621</v>
      </c>
      <c r="AF369">
        <f t="shared" si="99"/>
        <v>0</v>
      </c>
      <c r="AG369">
        <f t="shared" si="100"/>
        <v>0.25256326665047441</v>
      </c>
      <c r="AH369">
        <f t="shared" si="105"/>
        <v>0.19619292997023124</v>
      </c>
      <c r="AI369">
        <f t="shared" si="101"/>
        <v>-1.628656767310382</v>
      </c>
      <c r="AJ369">
        <f t="shared" si="102"/>
        <v>-0.1397795068838199</v>
      </c>
      <c r="AK369" t="str">
        <f t="shared" si="103"/>
        <v/>
      </c>
      <c r="BL369" t="s">
        <v>1196</v>
      </c>
    </row>
    <row r="370" spans="1:64" x14ac:dyDescent="0.25">
      <c r="A370" s="20" t="s">
        <v>413</v>
      </c>
      <c r="B370">
        <v>1</v>
      </c>
      <c r="C370" s="8">
        <v>1</v>
      </c>
      <c r="D370">
        <v>0</v>
      </c>
      <c r="E370">
        <v>0</v>
      </c>
      <c r="F370" s="8">
        <v>1</v>
      </c>
      <c r="G370">
        <v>0</v>
      </c>
      <c r="H370">
        <v>0</v>
      </c>
      <c r="I370" s="8">
        <v>0</v>
      </c>
      <c r="J370">
        <v>0</v>
      </c>
      <c r="K370">
        <v>0</v>
      </c>
      <c r="L370">
        <v>4</v>
      </c>
      <c r="M370">
        <v>2</v>
      </c>
      <c r="N370">
        <v>1</v>
      </c>
      <c r="O370">
        <v>0</v>
      </c>
      <c r="P370" s="8">
        <v>2</v>
      </c>
      <c r="Q370">
        <v>0</v>
      </c>
      <c r="R370">
        <v>0</v>
      </c>
      <c r="S370" s="8">
        <v>2</v>
      </c>
      <c r="T370">
        <v>4</v>
      </c>
      <c r="V370">
        <f t="shared" si="95"/>
        <v>17</v>
      </c>
      <c r="W370">
        <f t="shared" si="96"/>
        <v>6.9815195071868579E-4</v>
      </c>
      <c r="Y370">
        <v>1</v>
      </c>
      <c r="Z370">
        <v>4</v>
      </c>
      <c r="AB370">
        <f t="shared" si="97"/>
        <v>1.0423408624229979</v>
      </c>
      <c r="AC370">
        <f t="shared" si="104"/>
        <v>0.36755884549994244</v>
      </c>
      <c r="AD370">
        <f t="shared" si="98"/>
        <v>-1.0008718493383273</v>
      </c>
      <c r="AF370">
        <f t="shared" si="99"/>
        <v>5.4439380127620787</v>
      </c>
      <c r="AG370">
        <f t="shared" si="100"/>
        <v>1.8177557316332704</v>
      </c>
      <c r="AH370">
        <f t="shared" si="105"/>
        <v>0.29518496889102513</v>
      </c>
      <c r="AI370">
        <f t="shared" si="101"/>
        <v>-1.220153105943041</v>
      </c>
      <c r="AJ370">
        <f t="shared" si="102"/>
        <v>-0.21928125660471376</v>
      </c>
      <c r="AK370">
        <f t="shared" si="103"/>
        <v>0.36788465302662549</v>
      </c>
      <c r="BL370" t="s">
        <v>1197</v>
      </c>
    </row>
    <row r="371" spans="1:64" x14ac:dyDescent="0.25">
      <c r="A371" s="20" t="s">
        <v>414</v>
      </c>
      <c r="B371">
        <v>2</v>
      </c>
      <c r="C371" s="8">
        <v>0</v>
      </c>
      <c r="D371">
        <v>1</v>
      </c>
      <c r="E371">
        <v>0</v>
      </c>
      <c r="F371" s="8">
        <v>1</v>
      </c>
      <c r="G371">
        <v>0</v>
      </c>
      <c r="H371">
        <v>1</v>
      </c>
      <c r="I371" s="8">
        <v>1</v>
      </c>
      <c r="J371">
        <v>0</v>
      </c>
      <c r="K371">
        <v>4</v>
      </c>
      <c r="L371">
        <v>2</v>
      </c>
      <c r="M371">
        <v>0</v>
      </c>
      <c r="N371">
        <v>1</v>
      </c>
      <c r="O371">
        <v>1</v>
      </c>
      <c r="P371" s="8">
        <v>1</v>
      </c>
      <c r="Q371">
        <v>1</v>
      </c>
      <c r="R371">
        <v>0</v>
      </c>
      <c r="S371" s="8">
        <v>1</v>
      </c>
      <c r="T371">
        <v>4</v>
      </c>
      <c r="V371">
        <f t="shared" si="95"/>
        <v>19</v>
      </c>
      <c r="W371">
        <f t="shared" si="96"/>
        <v>7.8028747433264885E-4</v>
      </c>
      <c r="Y371">
        <v>2</v>
      </c>
      <c r="Z371">
        <v>2</v>
      </c>
      <c r="AB371">
        <f t="shared" si="97"/>
        <v>1.1649691991786448</v>
      </c>
      <c r="AC371">
        <f t="shared" si="104"/>
        <v>0.21166994443689857</v>
      </c>
      <c r="AD371">
        <f t="shared" si="98"/>
        <v>-1.5527270833488001</v>
      </c>
      <c r="AF371">
        <f t="shared" si="99"/>
        <v>2.7219690063810393</v>
      </c>
      <c r="AG371">
        <f t="shared" si="100"/>
        <v>1.4392607257826315</v>
      </c>
      <c r="AH371">
        <f t="shared" si="105"/>
        <v>0.2455760232772615</v>
      </c>
      <c r="AI371">
        <f t="shared" si="101"/>
        <v>-1.4041487125673726</v>
      </c>
      <c r="AJ371">
        <f t="shared" si="102"/>
        <v>0.14857837078142744</v>
      </c>
      <c r="AK371">
        <f t="shared" si="103"/>
        <v>0.21846530515090887</v>
      </c>
      <c r="BL371" t="s">
        <v>1198</v>
      </c>
    </row>
    <row r="372" spans="1:64" x14ac:dyDescent="0.25">
      <c r="A372" s="20" t="s">
        <v>415</v>
      </c>
      <c r="B372">
        <v>0</v>
      </c>
      <c r="C372" s="8">
        <v>1</v>
      </c>
      <c r="D372">
        <v>0</v>
      </c>
      <c r="E372">
        <v>0</v>
      </c>
      <c r="F372" s="8">
        <v>1</v>
      </c>
      <c r="G372">
        <v>0</v>
      </c>
      <c r="H372">
        <v>0</v>
      </c>
      <c r="I372" s="8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1</v>
      </c>
      <c r="P372" s="8">
        <v>1</v>
      </c>
      <c r="Q372">
        <v>0</v>
      </c>
      <c r="R372">
        <v>0</v>
      </c>
      <c r="S372" s="8">
        <v>0</v>
      </c>
      <c r="T372">
        <v>0</v>
      </c>
      <c r="V372">
        <f t="shared" si="95"/>
        <v>4</v>
      </c>
      <c r="W372">
        <f t="shared" si="96"/>
        <v>1.6427104722792606E-4</v>
      </c>
      <c r="Y372">
        <v>0</v>
      </c>
      <c r="Z372">
        <v>0</v>
      </c>
      <c r="AB372">
        <f t="shared" si="97"/>
        <v>0.24525667351129363</v>
      </c>
      <c r="AC372">
        <f t="shared" si="104"/>
        <v>0.78250366450031927</v>
      </c>
      <c r="AD372">
        <f t="shared" si="98"/>
        <v>-0.24525667351129363</v>
      </c>
      <c r="AF372">
        <f t="shared" si="99"/>
        <v>0</v>
      </c>
      <c r="AG372">
        <f t="shared" si="100"/>
        <v>0.20205061332037955</v>
      </c>
      <c r="AH372">
        <f t="shared" si="105"/>
        <v>0.8170535731014299</v>
      </c>
      <c r="AI372">
        <f t="shared" si="101"/>
        <v>-0.2020506133203796</v>
      </c>
      <c r="AJ372">
        <f t="shared" si="102"/>
        <v>4.3206060190914025E-2</v>
      </c>
      <c r="AK372" t="str">
        <f t="shared" si="103"/>
        <v/>
      </c>
      <c r="BL372" t="s">
        <v>1199</v>
      </c>
    </row>
    <row r="373" spans="1:64" x14ac:dyDescent="0.25">
      <c r="A373" s="20" t="s">
        <v>416</v>
      </c>
      <c r="B373">
        <v>1</v>
      </c>
      <c r="C373" s="8">
        <v>0</v>
      </c>
      <c r="D373">
        <v>0</v>
      </c>
      <c r="E373">
        <v>0</v>
      </c>
      <c r="F373" s="8">
        <v>0</v>
      </c>
      <c r="G373">
        <v>2</v>
      </c>
      <c r="H373">
        <v>0</v>
      </c>
      <c r="I373" s="8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 s="8">
        <v>0</v>
      </c>
      <c r="Q373">
        <v>0</v>
      </c>
      <c r="R373">
        <v>2</v>
      </c>
      <c r="S373" s="8">
        <v>1</v>
      </c>
      <c r="T373">
        <v>6</v>
      </c>
      <c r="V373">
        <f t="shared" si="95"/>
        <v>11</v>
      </c>
      <c r="W373">
        <f t="shared" si="96"/>
        <v>4.5174537987679672E-4</v>
      </c>
      <c r="Y373">
        <v>1</v>
      </c>
      <c r="Z373">
        <v>0</v>
      </c>
      <c r="AB373">
        <f t="shared" si="97"/>
        <v>0.67445585215605752</v>
      </c>
      <c r="AC373">
        <f t="shared" si="104"/>
        <v>0.34359044068028533</v>
      </c>
      <c r="AD373">
        <f t="shared" si="98"/>
        <v>-1.0683049103292324</v>
      </c>
      <c r="AF373">
        <f t="shared" si="99"/>
        <v>0</v>
      </c>
      <c r="AG373">
        <f t="shared" si="100"/>
        <v>0.55563918663104372</v>
      </c>
      <c r="AH373">
        <f t="shared" si="105"/>
        <v>0.31877322356299675</v>
      </c>
      <c r="AI373">
        <f t="shared" si="101"/>
        <v>-1.1432753269266811</v>
      </c>
      <c r="AJ373">
        <f t="shared" si="102"/>
        <v>-7.4970416597448741E-2</v>
      </c>
      <c r="AK373" t="str">
        <f t="shared" si="103"/>
        <v/>
      </c>
      <c r="BL373" t="s">
        <v>1200</v>
      </c>
    </row>
    <row r="374" spans="1:64" x14ac:dyDescent="0.25">
      <c r="A374" s="20" t="s">
        <v>417</v>
      </c>
      <c r="B374">
        <v>1</v>
      </c>
      <c r="C374" s="8">
        <v>0</v>
      </c>
      <c r="D374">
        <v>0</v>
      </c>
      <c r="E374">
        <v>0</v>
      </c>
      <c r="F374" s="8">
        <v>0</v>
      </c>
      <c r="G374">
        <v>0</v>
      </c>
      <c r="H374">
        <v>0</v>
      </c>
      <c r="I374" s="8">
        <v>0</v>
      </c>
      <c r="J374">
        <v>0</v>
      </c>
      <c r="K374">
        <v>0</v>
      </c>
      <c r="L374">
        <v>1</v>
      </c>
      <c r="M374">
        <v>2</v>
      </c>
      <c r="N374">
        <v>0</v>
      </c>
      <c r="O374">
        <v>0</v>
      </c>
      <c r="P374" s="8">
        <v>0</v>
      </c>
      <c r="Q374">
        <v>0</v>
      </c>
      <c r="R374">
        <v>0</v>
      </c>
      <c r="S374" s="8">
        <v>0</v>
      </c>
      <c r="T374">
        <v>0</v>
      </c>
      <c r="V374">
        <f t="shared" si="95"/>
        <v>3</v>
      </c>
      <c r="W374">
        <f t="shared" si="96"/>
        <v>1.2320328542094456E-4</v>
      </c>
      <c r="Y374">
        <v>1</v>
      </c>
      <c r="Z374">
        <v>1</v>
      </c>
      <c r="AB374">
        <f t="shared" si="97"/>
        <v>0.18394250513347024</v>
      </c>
      <c r="AC374">
        <f t="shared" si="104"/>
        <v>0.15303715446393573</v>
      </c>
      <c r="AD374">
        <f t="shared" si="98"/>
        <v>-1.8770745474369059</v>
      </c>
      <c r="AF374">
        <f t="shared" si="99"/>
        <v>1.3609845031905197</v>
      </c>
      <c r="AG374">
        <f t="shared" si="100"/>
        <v>0.39129811624569899</v>
      </c>
      <c r="AH374">
        <f t="shared" si="105"/>
        <v>0.26458739136582732</v>
      </c>
      <c r="AI374">
        <f t="shared" si="101"/>
        <v>-1.3295836801153162</v>
      </c>
      <c r="AJ374">
        <f t="shared" si="102"/>
        <v>0.54749086732158969</v>
      </c>
      <c r="AK374" t="str">
        <f t="shared" si="103"/>
        <v/>
      </c>
      <c r="BL374" t="s">
        <v>1201</v>
      </c>
    </row>
    <row r="375" spans="1:64" x14ac:dyDescent="0.25">
      <c r="A375" s="20" t="s">
        <v>418</v>
      </c>
      <c r="B375">
        <v>0</v>
      </c>
      <c r="C375" s="8">
        <v>0</v>
      </c>
      <c r="D375">
        <v>0</v>
      </c>
      <c r="E375">
        <v>0</v>
      </c>
      <c r="F375" s="8">
        <v>0</v>
      </c>
      <c r="G375">
        <v>0</v>
      </c>
      <c r="H375">
        <v>0</v>
      </c>
      <c r="I375" s="8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 s="8">
        <v>1</v>
      </c>
      <c r="Q375">
        <v>1</v>
      </c>
      <c r="R375">
        <v>0</v>
      </c>
      <c r="S375" s="8">
        <v>5</v>
      </c>
      <c r="T375">
        <v>0</v>
      </c>
      <c r="V375">
        <f t="shared" si="95"/>
        <v>7</v>
      </c>
      <c r="W375">
        <f t="shared" si="96"/>
        <v>2.8747433264887065E-4</v>
      </c>
      <c r="Y375">
        <v>0</v>
      </c>
      <c r="Z375">
        <v>0</v>
      </c>
      <c r="AB375">
        <f t="shared" si="97"/>
        <v>0.42919917864476387</v>
      </c>
      <c r="AC375">
        <f t="shared" si="104"/>
        <v>0.65103024494440764</v>
      </c>
      <c r="AD375">
        <f t="shared" si="98"/>
        <v>-0.42919917864476392</v>
      </c>
      <c r="AF375">
        <f t="shared" si="99"/>
        <v>0</v>
      </c>
      <c r="AG375">
        <f t="shared" si="100"/>
        <v>0.35358857331066423</v>
      </c>
      <c r="AH375">
        <f t="shared" si="105"/>
        <v>0.70216379686155028</v>
      </c>
      <c r="AI375">
        <f t="shared" si="101"/>
        <v>-0.35358857331066418</v>
      </c>
      <c r="AJ375">
        <f t="shared" si="102"/>
        <v>7.5610605334099745E-2</v>
      </c>
      <c r="AK375" t="str">
        <f t="shared" si="103"/>
        <v/>
      </c>
      <c r="BL375" t="s">
        <v>1202</v>
      </c>
    </row>
    <row r="376" spans="1:64" x14ac:dyDescent="0.25">
      <c r="A376" s="20" t="s">
        <v>419</v>
      </c>
      <c r="B376">
        <v>1</v>
      </c>
      <c r="C376" s="8">
        <v>1</v>
      </c>
      <c r="D376">
        <v>0</v>
      </c>
      <c r="E376">
        <v>0</v>
      </c>
      <c r="F376" s="8">
        <v>0</v>
      </c>
      <c r="G376">
        <v>0</v>
      </c>
      <c r="H376">
        <v>0</v>
      </c>
      <c r="I376" s="8">
        <v>0</v>
      </c>
      <c r="J376">
        <v>0</v>
      </c>
      <c r="K376">
        <v>0</v>
      </c>
      <c r="L376">
        <v>1</v>
      </c>
      <c r="M376">
        <v>1</v>
      </c>
      <c r="N376">
        <v>0</v>
      </c>
      <c r="O376">
        <v>0</v>
      </c>
      <c r="P376" s="8">
        <v>0</v>
      </c>
      <c r="Q376">
        <v>0</v>
      </c>
      <c r="R376">
        <v>0</v>
      </c>
      <c r="S376" s="8">
        <v>0</v>
      </c>
      <c r="T376">
        <v>1</v>
      </c>
      <c r="V376">
        <f t="shared" si="95"/>
        <v>4</v>
      </c>
      <c r="W376">
        <f t="shared" si="96"/>
        <v>1.6427104722792606E-4</v>
      </c>
      <c r="Y376">
        <v>1</v>
      </c>
      <c r="Z376">
        <v>1</v>
      </c>
      <c r="AB376">
        <f t="shared" si="97"/>
        <v>0.24525667351129363</v>
      </c>
      <c r="AC376">
        <f t="shared" si="104"/>
        <v>0.19191424576574564</v>
      </c>
      <c r="AD376">
        <f t="shared" si="98"/>
        <v>-1.6507066433629485</v>
      </c>
      <c r="AF376">
        <f t="shared" si="99"/>
        <v>1.3609845031905197</v>
      </c>
      <c r="AG376">
        <f t="shared" si="100"/>
        <v>0.4418107695757939</v>
      </c>
      <c r="AH376">
        <f t="shared" si="105"/>
        <v>0.28402745263558909</v>
      </c>
      <c r="AI376">
        <f t="shared" si="101"/>
        <v>-1.2586843812827939</v>
      </c>
      <c r="AJ376">
        <f t="shared" si="102"/>
        <v>0.39202226208015456</v>
      </c>
      <c r="AK376" t="str">
        <f t="shared" si="103"/>
        <v/>
      </c>
      <c r="BL376" t="s">
        <v>1203</v>
      </c>
    </row>
    <row r="377" spans="1:64" x14ac:dyDescent="0.25">
      <c r="A377" s="20" t="s">
        <v>420</v>
      </c>
      <c r="B377">
        <v>0</v>
      </c>
      <c r="C377" s="8">
        <v>0</v>
      </c>
      <c r="D377">
        <v>0</v>
      </c>
      <c r="E377">
        <v>0</v>
      </c>
      <c r="F377" s="8">
        <v>0</v>
      </c>
      <c r="G377">
        <v>0</v>
      </c>
      <c r="H377">
        <v>0</v>
      </c>
      <c r="I377" s="8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 s="8">
        <v>0</v>
      </c>
      <c r="Q377">
        <v>1</v>
      </c>
      <c r="R377">
        <v>0</v>
      </c>
      <c r="S377" s="8">
        <v>2</v>
      </c>
      <c r="T377">
        <v>2</v>
      </c>
      <c r="V377">
        <f t="shared" si="95"/>
        <v>5</v>
      </c>
      <c r="W377">
        <f t="shared" si="96"/>
        <v>2.0533880903490759E-4</v>
      </c>
      <c r="Y377">
        <v>0</v>
      </c>
      <c r="Z377">
        <v>0</v>
      </c>
      <c r="AB377">
        <f t="shared" si="97"/>
        <v>0.30657084188911704</v>
      </c>
      <c r="AC377">
        <f t="shared" si="104"/>
        <v>0.73596637908394491</v>
      </c>
      <c r="AD377">
        <f t="shared" si="98"/>
        <v>-0.30657084188911699</v>
      </c>
      <c r="AF377">
        <f t="shared" si="99"/>
        <v>0</v>
      </c>
      <c r="AG377">
        <f t="shared" si="100"/>
        <v>0.25256326665047441</v>
      </c>
      <c r="AH377">
        <f t="shared" si="105"/>
        <v>0.77680706530354315</v>
      </c>
      <c r="AI377">
        <f t="shared" si="101"/>
        <v>-0.25256326665047441</v>
      </c>
      <c r="AJ377">
        <f t="shared" si="102"/>
        <v>5.400757523864258E-2</v>
      </c>
      <c r="AK377" t="str">
        <f t="shared" si="103"/>
        <v/>
      </c>
      <c r="BL377" t="s">
        <v>1204</v>
      </c>
    </row>
    <row r="378" spans="1:64" x14ac:dyDescent="0.25">
      <c r="A378" s="20" t="s">
        <v>421</v>
      </c>
      <c r="B378">
        <v>1</v>
      </c>
      <c r="C378" s="8">
        <v>0</v>
      </c>
      <c r="D378">
        <v>0</v>
      </c>
      <c r="E378">
        <v>0</v>
      </c>
      <c r="F378" s="8">
        <v>0</v>
      </c>
      <c r="G378">
        <v>0</v>
      </c>
      <c r="H378">
        <v>0</v>
      </c>
      <c r="I378" s="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 s="8">
        <v>0</v>
      </c>
      <c r="Q378">
        <v>1</v>
      </c>
      <c r="R378">
        <v>0</v>
      </c>
      <c r="S378" s="8">
        <v>3</v>
      </c>
      <c r="T378">
        <v>0</v>
      </c>
      <c r="V378">
        <f t="shared" si="95"/>
        <v>4</v>
      </c>
      <c r="W378">
        <f t="shared" si="96"/>
        <v>1.6427104722792606E-4</v>
      </c>
      <c r="Y378">
        <v>1</v>
      </c>
      <c r="Z378">
        <v>0</v>
      </c>
      <c r="AB378">
        <f t="shared" si="97"/>
        <v>0.24525667351129363</v>
      </c>
      <c r="AC378">
        <f t="shared" si="104"/>
        <v>0.19191424576574564</v>
      </c>
      <c r="AD378">
        <f t="shared" si="98"/>
        <v>-1.6507066433629485</v>
      </c>
      <c r="AF378">
        <f t="shared" si="99"/>
        <v>0</v>
      </c>
      <c r="AG378">
        <f t="shared" si="100"/>
        <v>0.20205061332037955</v>
      </c>
      <c r="AH378">
        <f t="shared" si="105"/>
        <v>0.16508617556075147</v>
      </c>
      <c r="AI378">
        <f t="shared" si="101"/>
        <v>-1.8012876652944969</v>
      </c>
      <c r="AJ378">
        <f t="shared" si="102"/>
        <v>-0.15058102193154843</v>
      </c>
      <c r="AK378" t="str">
        <f t="shared" si="103"/>
        <v/>
      </c>
      <c r="BL378" t="s">
        <v>1205</v>
      </c>
    </row>
    <row r="379" spans="1:64" x14ac:dyDescent="0.25">
      <c r="A379" s="20" t="s">
        <v>422</v>
      </c>
      <c r="B379">
        <v>0</v>
      </c>
      <c r="C379" s="8">
        <v>1</v>
      </c>
      <c r="D379">
        <v>1</v>
      </c>
      <c r="E379">
        <v>0</v>
      </c>
      <c r="F379" s="8">
        <v>0</v>
      </c>
      <c r="G379">
        <v>1</v>
      </c>
      <c r="H379">
        <v>0</v>
      </c>
      <c r="I379" s="8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 s="8">
        <v>0</v>
      </c>
      <c r="Q379">
        <v>0</v>
      </c>
      <c r="R379">
        <v>0</v>
      </c>
      <c r="S379" s="8">
        <v>2</v>
      </c>
      <c r="T379">
        <v>0</v>
      </c>
      <c r="V379">
        <f t="shared" si="95"/>
        <v>5</v>
      </c>
      <c r="W379">
        <f t="shared" si="96"/>
        <v>2.0533880903490759E-4</v>
      </c>
      <c r="Y379">
        <v>0</v>
      </c>
      <c r="Z379">
        <v>0</v>
      </c>
      <c r="AB379">
        <f t="shared" si="97"/>
        <v>0.30657084188911704</v>
      </c>
      <c r="AC379">
        <f t="shared" si="104"/>
        <v>0.73596637908394491</v>
      </c>
      <c r="AD379">
        <f t="shared" si="98"/>
        <v>-0.30657084188911699</v>
      </c>
      <c r="AF379">
        <f t="shared" si="99"/>
        <v>0</v>
      </c>
      <c r="AG379">
        <f t="shared" si="100"/>
        <v>0.25256326665047441</v>
      </c>
      <c r="AH379">
        <f t="shared" si="105"/>
        <v>0.77680706530354315</v>
      </c>
      <c r="AI379">
        <f t="shared" si="101"/>
        <v>-0.25256326665047441</v>
      </c>
      <c r="AJ379">
        <f t="shared" si="102"/>
        <v>5.400757523864258E-2</v>
      </c>
      <c r="AK379" t="str">
        <f t="shared" si="103"/>
        <v/>
      </c>
      <c r="BL379" t="s">
        <v>1206</v>
      </c>
    </row>
    <row r="380" spans="1:64" x14ac:dyDescent="0.25">
      <c r="A380" s="20" t="s">
        <v>423</v>
      </c>
      <c r="B380">
        <v>0</v>
      </c>
      <c r="C380" s="8">
        <v>1</v>
      </c>
      <c r="D380">
        <v>0</v>
      </c>
      <c r="E380">
        <v>1</v>
      </c>
      <c r="F380" s="8">
        <v>0</v>
      </c>
      <c r="G380">
        <v>0</v>
      </c>
      <c r="H380">
        <v>0</v>
      </c>
      <c r="I380" s="8">
        <v>1</v>
      </c>
      <c r="J380">
        <v>0</v>
      </c>
      <c r="K380">
        <v>0</v>
      </c>
      <c r="L380">
        <v>0</v>
      </c>
      <c r="M380">
        <v>1</v>
      </c>
      <c r="N380">
        <v>0</v>
      </c>
      <c r="O380">
        <v>1</v>
      </c>
      <c r="P380" s="8">
        <v>0</v>
      </c>
      <c r="Q380">
        <v>0</v>
      </c>
      <c r="R380">
        <v>1</v>
      </c>
      <c r="S380" s="8">
        <v>0</v>
      </c>
      <c r="T380">
        <v>0</v>
      </c>
      <c r="V380">
        <f t="shared" si="95"/>
        <v>6</v>
      </c>
      <c r="W380">
        <f t="shared" si="96"/>
        <v>2.4640657084188912E-4</v>
      </c>
      <c r="Y380">
        <v>0</v>
      </c>
      <c r="Z380">
        <v>0</v>
      </c>
      <c r="AB380">
        <f t="shared" si="97"/>
        <v>0.36788501026694048</v>
      </c>
      <c r="AC380">
        <f t="shared" si="104"/>
        <v>0.69219677263468182</v>
      </c>
      <c r="AD380">
        <f t="shared" si="98"/>
        <v>-0.36788501026694048</v>
      </c>
      <c r="AF380">
        <f t="shared" si="99"/>
        <v>0</v>
      </c>
      <c r="AG380">
        <f t="shared" si="100"/>
        <v>0.30307591998056932</v>
      </c>
      <c r="AH380">
        <f t="shared" si="105"/>
        <v>0.73854302406996852</v>
      </c>
      <c r="AI380">
        <f t="shared" si="101"/>
        <v>-0.30307591998056926</v>
      </c>
      <c r="AJ380">
        <f t="shared" si="102"/>
        <v>6.4809090286371218E-2</v>
      </c>
      <c r="AK380" t="str">
        <f t="shared" si="103"/>
        <v/>
      </c>
      <c r="BL380" t="s">
        <v>1207</v>
      </c>
    </row>
    <row r="381" spans="1:64" x14ac:dyDescent="0.25">
      <c r="A381" s="20" t="s">
        <v>424</v>
      </c>
      <c r="B381">
        <v>0</v>
      </c>
      <c r="C381" s="8">
        <v>0</v>
      </c>
      <c r="D381">
        <v>1</v>
      </c>
      <c r="E381">
        <v>0</v>
      </c>
      <c r="F381" s="8">
        <v>0</v>
      </c>
      <c r="G381">
        <v>0</v>
      </c>
      <c r="H381">
        <v>0</v>
      </c>
      <c r="I381" s="8">
        <v>0</v>
      </c>
      <c r="J381">
        <v>1</v>
      </c>
      <c r="K381">
        <v>0</v>
      </c>
      <c r="L381">
        <v>0</v>
      </c>
      <c r="M381">
        <v>0</v>
      </c>
      <c r="N381">
        <v>0</v>
      </c>
      <c r="O381">
        <v>0</v>
      </c>
      <c r="P381" s="8">
        <v>1</v>
      </c>
      <c r="Q381">
        <v>0</v>
      </c>
      <c r="R381">
        <v>0</v>
      </c>
      <c r="S381" s="8">
        <v>0</v>
      </c>
      <c r="T381">
        <v>1</v>
      </c>
      <c r="V381">
        <f t="shared" si="95"/>
        <v>4</v>
      </c>
      <c r="W381">
        <f t="shared" si="96"/>
        <v>1.6427104722792606E-4</v>
      </c>
      <c r="Y381">
        <v>0</v>
      </c>
      <c r="Z381">
        <v>0</v>
      </c>
      <c r="AB381">
        <f t="shared" si="97"/>
        <v>0.24525667351129363</v>
      </c>
      <c r="AC381">
        <f t="shared" si="104"/>
        <v>0.78250366450031927</v>
      </c>
      <c r="AD381">
        <f t="shared" si="98"/>
        <v>-0.24525667351129363</v>
      </c>
      <c r="AF381">
        <f t="shared" si="99"/>
        <v>0</v>
      </c>
      <c r="AG381">
        <f t="shared" si="100"/>
        <v>0.20205061332037955</v>
      </c>
      <c r="AH381">
        <f t="shared" si="105"/>
        <v>0.8170535731014299</v>
      </c>
      <c r="AI381">
        <f t="shared" si="101"/>
        <v>-0.2020506133203796</v>
      </c>
      <c r="AJ381">
        <f t="shared" si="102"/>
        <v>4.3206060190914025E-2</v>
      </c>
      <c r="AK381" t="str">
        <f t="shared" si="103"/>
        <v/>
      </c>
      <c r="BL381" t="s">
        <v>1208</v>
      </c>
    </row>
    <row r="382" spans="1:64" x14ac:dyDescent="0.25">
      <c r="A382" s="20" t="s">
        <v>425</v>
      </c>
      <c r="B382">
        <v>0</v>
      </c>
      <c r="C382" s="8">
        <v>0</v>
      </c>
      <c r="D382">
        <v>0</v>
      </c>
      <c r="E382">
        <v>0</v>
      </c>
      <c r="F382" s="8">
        <v>0</v>
      </c>
      <c r="G382">
        <v>0</v>
      </c>
      <c r="H382">
        <v>0</v>
      </c>
      <c r="I382" s="8">
        <v>0</v>
      </c>
      <c r="J382">
        <v>0</v>
      </c>
      <c r="K382">
        <v>0</v>
      </c>
      <c r="L382">
        <v>1</v>
      </c>
      <c r="M382">
        <v>0</v>
      </c>
      <c r="N382">
        <v>0</v>
      </c>
      <c r="O382">
        <v>0</v>
      </c>
      <c r="P382" s="8">
        <v>0</v>
      </c>
      <c r="Q382">
        <v>1</v>
      </c>
      <c r="R382">
        <v>0</v>
      </c>
      <c r="S382" s="8">
        <v>1</v>
      </c>
      <c r="T382">
        <v>7</v>
      </c>
      <c r="V382">
        <f t="shared" si="95"/>
        <v>10</v>
      </c>
      <c r="W382">
        <f t="shared" si="96"/>
        <v>4.1067761806981519E-4</v>
      </c>
      <c r="Y382">
        <v>0</v>
      </c>
      <c r="Z382">
        <v>1</v>
      </c>
      <c r="AB382">
        <f t="shared" si="97"/>
        <v>0.61314168377823408</v>
      </c>
      <c r="AC382">
        <f t="shared" si="104"/>
        <v>0.54164651114193285</v>
      </c>
      <c r="AD382">
        <f t="shared" si="98"/>
        <v>-0.61314168377823408</v>
      </c>
      <c r="AF382">
        <f t="shared" si="99"/>
        <v>1.3609845031905197</v>
      </c>
      <c r="AG382">
        <f t="shared" si="100"/>
        <v>0.74488668955636317</v>
      </c>
      <c r="AH382">
        <f t="shared" si="105"/>
        <v>0.47478809534178107</v>
      </c>
      <c r="AI382">
        <f t="shared" si="101"/>
        <v>-0.74488668955636328</v>
      </c>
      <c r="AJ382">
        <f t="shared" si="102"/>
        <v>-0.1317450057781292</v>
      </c>
      <c r="AK382" t="str">
        <f t="shared" si="103"/>
        <v/>
      </c>
      <c r="BL382" t="s">
        <v>1209</v>
      </c>
    </row>
    <row r="383" spans="1:64" x14ac:dyDescent="0.25">
      <c r="A383" s="20" t="s">
        <v>426</v>
      </c>
      <c r="B383">
        <v>0</v>
      </c>
      <c r="C383" s="8">
        <v>0</v>
      </c>
      <c r="D383">
        <v>0</v>
      </c>
      <c r="E383">
        <v>0</v>
      </c>
      <c r="F383" s="8">
        <v>0</v>
      </c>
      <c r="G383">
        <v>0</v>
      </c>
      <c r="H383">
        <v>0</v>
      </c>
      <c r="I383" s="8">
        <v>0</v>
      </c>
      <c r="J383">
        <v>0</v>
      </c>
      <c r="K383">
        <v>0</v>
      </c>
      <c r="L383">
        <v>4</v>
      </c>
      <c r="M383">
        <v>1</v>
      </c>
      <c r="N383">
        <v>0</v>
      </c>
      <c r="O383">
        <v>0</v>
      </c>
      <c r="P383" s="8">
        <v>0</v>
      </c>
      <c r="Q383">
        <v>0</v>
      </c>
      <c r="R383">
        <v>0</v>
      </c>
      <c r="S383" s="8">
        <v>1</v>
      </c>
      <c r="T383">
        <v>0</v>
      </c>
      <c r="V383">
        <f t="shared" si="95"/>
        <v>6</v>
      </c>
      <c r="W383">
        <f t="shared" si="96"/>
        <v>2.4640657084188912E-4</v>
      </c>
      <c r="Y383">
        <v>0</v>
      </c>
      <c r="Z383">
        <v>4</v>
      </c>
      <c r="AB383">
        <f t="shared" si="97"/>
        <v>0.36788501026694048</v>
      </c>
      <c r="AC383">
        <f t="shared" si="104"/>
        <v>0.69219677263468182</v>
      </c>
      <c r="AD383">
        <f t="shared" si="98"/>
        <v>-0.36788501026694048</v>
      </c>
      <c r="AF383">
        <f t="shared" si="99"/>
        <v>5.4439380127620787</v>
      </c>
      <c r="AG383">
        <f t="shared" si="100"/>
        <v>1.2621165450022267</v>
      </c>
      <c r="AH383">
        <f t="shared" si="105"/>
        <v>0.28305429489097839</v>
      </c>
      <c r="AI383">
        <f t="shared" si="101"/>
        <v>-1.2621165450022267</v>
      </c>
      <c r="AJ383">
        <f t="shared" si="102"/>
        <v>-0.89423153473528627</v>
      </c>
      <c r="AK383">
        <f t="shared" si="103"/>
        <v>1.2621165450022267</v>
      </c>
      <c r="BL383" t="s">
        <v>1210</v>
      </c>
    </row>
    <row r="384" spans="1:64" x14ac:dyDescent="0.25">
      <c r="A384" s="20" t="s">
        <v>427</v>
      </c>
      <c r="B384">
        <v>0</v>
      </c>
      <c r="C384" s="8">
        <v>0</v>
      </c>
      <c r="D384">
        <v>0</v>
      </c>
      <c r="E384">
        <v>0</v>
      </c>
      <c r="F384" s="8">
        <v>0</v>
      </c>
      <c r="G384">
        <v>0</v>
      </c>
      <c r="H384">
        <v>0</v>
      </c>
      <c r="I384" s="8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1</v>
      </c>
      <c r="P384" s="8">
        <v>2</v>
      </c>
      <c r="Q384">
        <v>0</v>
      </c>
      <c r="R384">
        <v>0</v>
      </c>
      <c r="S384" s="8">
        <v>0</v>
      </c>
      <c r="T384">
        <v>0</v>
      </c>
      <c r="V384">
        <f t="shared" si="95"/>
        <v>3</v>
      </c>
      <c r="W384">
        <f t="shared" si="96"/>
        <v>1.2320328542094456E-4</v>
      </c>
      <c r="Y384">
        <v>0</v>
      </c>
      <c r="Z384">
        <v>0</v>
      </c>
      <c r="AB384">
        <f t="shared" si="97"/>
        <v>0.18394250513347024</v>
      </c>
      <c r="AC384">
        <f t="shared" si="104"/>
        <v>0.83198363723974877</v>
      </c>
      <c r="AD384">
        <f t="shared" si="98"/>
        <v>-0.18394250513347021</v>
      </c>
      <c r="AF384">
        <f t="shared" si="99"/>
        <v>0</v>
      </c>
      <c r="AG384">
        <f t="shared" si="100"/>
        <v>0.15153795999028466</v>
      </c>
      <c r="AH384">
        <f t="shared" si="105"/>
        <v>0.85938525939765131</v>
      </c>
      <c r="AI384">
        <f t="shared" si="101"/>
        <v>-0.15153795999028472</v>
      </c>
      <c r="AJ384">
        <f t="shared" si="102"/>
        <v>3.2404545143185498E-2</v>
      </c>
      <c r="AK384" t="str">
        <f t="shared" si="103"/>
        <v/>
      </c>
      <c r="BL384" t="s">
        <v>1211</v>
      </c>
    </row>
    <row r="385" spans="1:64" x14ac:dyDescent="0.25">
      <c r="A385" s="20" t="s">
        <v>428</v>
      </c>
      <c r="B385">
        <v>0</v>
      </c>
      <c r="C385" s="8">
        <v>1</v>
      </c>
      <c r="D385">
        <v>1</v>
      </c>
      <c r="E385">
        <v>0</v>
      </c>
      <c r="F385" s="8">
        <v>1</v>
      </c>
      <c r="G385">
        <v>0</v>
      </c>
      <c r="H385">
        <v>0</v>
      </c>
      <c r="I385" s="8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 s="8">
        <v>0</v>
      </c>
      <c r="Q385">
        <v>1</v>
      </c>
      <c r="R385">
        <v>0</v>
      </c>
      <c r="S385" s="8">
        <v>0</v>
      </c>
      <c r="T385">
        <v>1</v>
      </c>
      <c r="V385">
        <f t="shared" si="95"/>
        <v>5</v>
      </c>
      <c r="W385">
        <f t="shared" si="96"/>
        <v>2.0533880903490759E-4</v>
      </c>
      <c r="Y385">
        <v>0</v>
      </c>
      <c r="Z385">
        <v>0</v>
      </c>
      <c r="AB385">
        <f t="shared" si="97"/>
        <v>0.30657084188911704</v>
      </c>
      <c r="AC385">
        <f t="shared" si="104"/>
        <v>0.73596637908394491</v>
      </c>
      <c r="AD385">
        <f t="shared" si="98"/>
        <v>-0.30657084188911699</v>
      </c>
      <c r="AF385">
        <f t="shared" si="99"/>
        <v>0</v>
      </c>
      <c r="AG385">
        <f t="shared" si="100"/>
        <v>0.25256326665047441</v>
      </c>
      <c r="AH385">
        <f t="shared" si="105"/>
        <v>0.77680706530354315</v>
      </c>
      <c r="AI385">
        <f t="shared" si="101"/>
        <v>-0.25256326665047441</v>
      </c>
      <c r="AJ385">
        <f t="shared" si="102"/>
        <v>5.400757523864258E-2</v>
      </c>
      <c r="AK385" t="str">
        <f t="shared" si="103"/>
        <v/>
      </c>
      <c r="BL385" t="s">
        <v>1212</v>
      </c>
    </row>
    <row r="386" spans="1:64" x14ac:dyDescent="0.25">
      <c r="A386" s="20" t="s">
        <v>429</v>
      </c>
      <c r="B386">
        <v>0</v>
      </c>
      <c r="C386" s="8">
        <v>1</v>
      </c>
      <c r="D386">
        <v>0</v>
      </c>
      <c r="E386">
        <v>0</v>
      </c>
      <c r="F386" s="8">
        <v>1</v>
      </c>
      <c r="G386">
        <v>0</v>
      </c>
      <c r="H386">
        <v>1</v>
      </c>
      <c r="I386" s="8">
        <v>0</v>
      </c>
      <c r="J386">
        <v>0</v>
      </c>
      <c r="K386">
        <v>0</v>
      </c>
      <c r="L386">
        <v>1</v>
      </c>
      <c r="M386">
        <v>1</v>
      </c>
      <c r="N386">
        <v>0</v>
      </c>
      <c r="O386">
        <v>1</v>
      </c>
      <c r="P386" s="8">
        <v>0</v>
      </c>
      <c r="Q386">
        <v>0</v>
      </c>
      <c r="R386">
        <v>0</v>
      </c>
      <c r="S386" s="8">
        <v>0</v>
      </c>
      <c r="T386">
        <v>0</v>
      </c>
      <c r="V386">
        <f t="shared" si="95"/>
        <v>6</v>
      </c>
      <c r="W386">
        <f t="shared" si="96"/>
        <v>2.4640657084188912E-4</v>
      </c>
      <c r="Y386">
        <v>0</v>
      </c>
      <c r="Z386">
        <v>1</v>
      </c>
      <c r="AB386">
        <f t="shared" si="97"/>
        <v>0.36788501026694048</v>
      </c>
      <c r="AC386">
        <f t="shared" si="104"/>
        <v>0.69219677263468182</v>
      </c>
      <c r="AD386">
        <f t="shared" si="98"/>
        <v>-0.36788501026694048</v>
      </c>
      <c r="AF386">
        <f t="shared" si="99"/>
        <v>1.3609845031905197</v>
      </c>
      <c r="AG386">
        <f t="shared" si="100"/>
        <v>0.54283607623598362</v>
      </c>
      <c r="AH386">
        <f t="shared" si="105"/>
        <v>0.58109787530767021</v>
      </c>
      <c r="AI386">
        <f t="shared" si="101"/>
        <v>-0.54283607623598351</v>
      </c>
      <c r="AJ386">
        <f t="shared" si="102"/>
        <v>-0.17495106596904303</v>
      </c>
      <c r="AK386" t="str">
        <f t="shared" si="103"/>
        <v/>
      </c>
      <c r="BL386" t="s">
        <v>1213</v>
      </c>
    </row>
    <row r="387" spans="1:64" x14ac:dyDescent="0.25">
      <c r="A387" s="20" t="s">
        <v>430</v>
      </c>
      <c r="B387">
        <v>0</v>
      </c>
      <c r="C387" s="8">
        <v>0</v>
      </c>
      <c r="D387">
        <v>1</v>
      </c>
      <c r="E387">
        <v>0</v>
      </c>
      <c r="F387" s="8">
        <v>0</v>
      </c>
      <c r="G387">
        <v>0</v>
      </c>
      <c r="H387">
        <v>0</v>
      </c>
      <c r="I387" s="8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 s="8">
        <v>1</v>
      </c>
      <c r="Q387">
        <v>1</v>
      </c>
      <c r="R387">
        <v>0</v>
      </c>
      <c r="S387" s="8">
        <v>1</v>
      </c>
      <c r="T387">
        <v>0</v>
      </c>
      <c r="V387">
        <f t="shared" ref="V387:V450" si="106">SUM(B387:T387)-Y387</f>
        <v>4</v>
      </c>
      <c r="W387">
        <f t="shared" ref="W387:W450" si="107">V387/V$811</f>
        <v>1.6427104722792606E-4</v>
      </c>
      <c r="Y387">
        <v>0</v>
      </c>
      <c r="Z387">
        <v>0</v>
      </c>
      <c r="AB387">
        <f t="shared" ref="AB387:AB450" si="108">W387*Y$811</f>
        <v>0.24525667351129363</v>
      </c>
      <c r="AC387">
        <f t="shared" si="104"/>
        <v>0.78250366450031927</v>
      </c>
      <c r="AD387">
        <f t="shared" ref="AD387:AD450" si="109">LN(AC387)</f>
        <v>-0.24525667351129363</v>
      </c>
      <c r="AF387">
        <f t="shared" ref="AF387:AF450" si="110">Z387*Y$811/Z$811</f>
        <v>0</v>
      </c>
      <c r="AG387">
        <f t="shared" ref="AG387:AG450" si="111">AB387*$AM$3+(1-$AM$3)*AF387</f>
        <v>0.20205061332037955</v>
      </c>
      <c r="AH387">
        <f t="shared" si="105"/>
        <v>0.8170535731014299</v>
      </c>
      <c r="AI387">
        <f t="shared" ref="AI387:AI450" si="112">LN(AH387)</f>
        <v>-0.2020506133203796</v>
      </c>
      <c r="AJ387">
        <f t="shared" ref="AJ387:AJ450" si="113">AI387-AD387</f>
        <v>4.3206060190914025E-2</v>
      </c>
      <c r="AK387" t="str">
        <f t="shared" si="103"/>
        <v/>
      </c>
      <c r="BL387" t="s">
        <v>1214</v>
      </c>
    </row>
    <row r="388" spans="1:64" x14ac:dyDescent="0.25">
      <c r="A388" s="20" t="s">
        <v>431</v>
      </c>
      <c r="B388">
        <v>1</v>
      </c>
      <c r="C388" s="8">
        <v>1</v>
      </c>
      <c r="D388">
        <v>0</v>
      </c>
      <c r="E388">
        <v>0</v>
      </c>
      <c r="F388" s="8">
        <v>0</v>
      </c>
      <c r="G388">
        <v>0</v>
      </c>
      <c r="H388">
        <v>0</v>
      </c>
      <c r="I388" s="8">
        <v>0</v>
      </c>
      <c r="J388">
        <v>0</v>
      </c>
      <c r="K388">
        <v>0</v>
      </c>
      <c r="L388">
        <v>1</v>
      </c>
      <c r="M388">
        <v>0</v>
      </c>
      <c r="N388">
        <v>0</v>
      </c>
      <c r="O388">
        <v>0</v>
      </c>
      <c r="P388" s="8">
        <v>0</v>
      </c>
      <c r="Q388">
        <v>2</v>
      </c>
      <c r="R388">
        <v>2</v>
      </c>
      <c r="S388" s="8">
        <v>4</v>
      </c>
      <c r="T388">
        <v>0</v>
      </c>
      <c r="V388">
        <f t="shared" si="106"/>
        <v>10</v>
      </c>
      <c r="W388">
        <f t="shared" si="107"/>
        <v>4.1067761806981519E-4</v>
      </c>
      <c r="Y388">
        <v>1</v>
      </c>
      <c r="Z388">
        <v>1</v>
      </c>
      <c r="AB388">
        <f t="shared" si="108"/>
        <v>0.61314168377823408</v>
      </c>
      <c r="AC388">
        <f t="shared" si="104"/>
        <v>0.33210605385417075</v>
      </c>
      <c r="AD388">
        <f t="shared" si="109"/>
        <v>-1.1023009217557338</v>
      </c>
      <c r="AF388">
        <f t="shared" si="110"/>
        <v>1.3609845031905197</v>
      </c>
      <c r="AG388">
        <f t="shared" si="111"/>
        <v>0.74488668955636317</v>
      </c>
      <c r="AH388">
        <f t="shared" si="105"/>
        <v>0.35366333257991023</v>
      </c>
      <c r="AI388">
        <f t="shared" si="112"/>
        <v>-1.0394098562817078</v>
      </c>
      <c r="AJ388">
        <f t="shared" si="113"/>
        <v>6.2891065474026009E-2</v>
      </c>
      <c r="AK388" t="str">
        <f t="shared" ref="AK388:AK451" si="114">IF(AG388&gt;1,((Y388-AG388)^2)/AG388,"")</f>
        <v/>
      </c>
      <c r="BL388" t="s">
        <v>1215</v>
      </c>
    </row>
    <row r="389" spans="1:64" x14ac:dyDescent="0.25">
      <c r="A389" s="20" t="s">
        <v>432</v>
      </c>
      <c r="B389">
        <v>0</v>
      </c>
      <c r="C389" s="8">
        <v>0</v>
      </c>
      <c r="D389">
        <v>0</v>
      </c>
      <c r="E389">
        <v>0</v>
      </c>
      <c r="F389" s="8">
        <v>0</v>
      </c>
      <c r="G389">
        <v>0</v>
      </c>
      <c r="H389">
        <v>3</v>
      </c>
      <c r="I389" s="8">
        <v>0</v>
      </c>
      <c r="J389">
        <v>0</v>
      </c>
      <c r="K389">
        <v>1</v>
      </c>
      <c r="L389">
        <v>0</v>
      </c>
      <c r="M389">
        <v>1</v>
      </c>
      <c r="N389">
        <v>0</v>
      </c>
      <c r="O389">
        <v>0</v>
      </c>
      <c r="P389" s="8">
        <v>0</v>
      </c>
      <c r="Q389">
        <v>0</v>
      </c>
      <c r="R389">
        <v>0</v>
      </c>
      <c r="S389" s="8">
        <v>0</v>
      </c>
      <c r="T389">
        <v>0</v>
      </c>
      <c r="V389">
        <f t="shared" si="106"/>
        <v>5</v>
      </c>
      <c r="W389">
        <f t="shared" si="107"/>
        <v>2.0533880903490759E-4</v>
      </c>
      <c r="Y389">
        <v>0</v>
      </c>
      <c r="Z389">
        <v>0</v>
      </c>
      <c r="AB389">
        <f t="shared" si="108"/>
        <v>0.30657084188911704</v>
      </c>
      <c r="AC389">
        <f t="shared" si="104"/>
        <v>0.73596637908394491</v>
      </c>
      <c r="AD389">
        <f t="shared" si="109"/>
        <v>-0.30657084188911699</v>
      </c>
      <c r="AF389">
        <f t="shared" si="110"/>
        <v>0</v>
      </c>
      <c r="AG389">
        <f t="shared" si="111"/>
        <v>0.25256326665047441</v>
      </c>
      <c r="AH389">
        <f t="shared" si="105"/>
        <v>0.77680706530354315</v>
      </c>
      <c r="AI389">
        <f t="shared" si="112"/>
        <v>-0.25256326665047441</v>
      </c>
      <c r="AJ389">
        <f t="shared" si="113"/>
        <v>5.400757523864258E-2</v>
      </c>
      <c r="AK389" t="str">
        <f t="shared" si="114"/>
        <v/>
      </c>
      <c r="BL389" t="s">
        <v>1216</v>
      </c>
    </row>
    <row r="390" spans="1:64" x14ac:dyDescent="0.25">
      <c r="A390" s="20" t="s">
        <v>433</v>
      </c>
      <c r="B390">
        <v>1</v>
      </c>
      <c r="C390" s="8">
        <v>1</v>
      </c>
      <c r="D390">
        <v>1</v>
      </c>
      <c r="E390">
        <v>0</v>
      </c>
      <c r="F390" s="8">
        <v>4</v>
      </c>
      <c r="G390">
        <v>0</v>
      </c>
      <c r="H390">
        <v>2</v>
      </c>
      <c r="I390" s="8">
        <v>0</v>
      </c>
      <c r="J390">
        <v>0</v>
      </c>
      <c r="K390">
        <v>2</v>
      </c>
      <c r="L390">
        <v>0</v>
      </c>
      <c r="M390">
        <v>0</v>
      </c>
      <c r="N390">
        <v>2</v>
      </c>
      <c r="O390">
        <v>1</v>
      </c>
      <c r="P390" s="8">
        <v>0</v>
      </c>
      <c r="Q390">
        <v>0</v>
      </c>
      <c r="R390">
        <v>0</v>
      </c>
      <c r="S390" s="8">
        <v>4</v>
      </c>
      <c r="T390">
        <v>1</v>
      </c>
      <c r="V390">
        <f t="shared" si="106"/>
        <v>18</v>
      </c>
      <c r="W390">
        <f t="shared" si="107"/>
        <v>7.3921971252566732E-4</v>
      </c>
      <c r="Y390">
        <v>1</v>
      </c>
      <c r="Z390">
        <v>0</v>
      </c>
      <c r="AB390">
        <f t="shared" si="108"/>
        <v>1.1036550308008213</v>
      </c>
      <c r="AC390">
        <f t="shared" si="104"/>
        <v>0.36603453069268876</v>
      </c>
      <c r="AD390">
        <f t="shared" si="109"/>
        <v>-1.005027603876202</v>
      </c>
      <c r="AF390">
        <f t="shared" si="110"/>
        <v>0</v>
      </c>
      <c r="AG390">
        <f t="shared" si="111"/>
        <v>0.9092277599417079</v>
      </c>
      <c r="AH390">
        <f t="shared" si="105"/>
        <v>0.36626893690056478</v>
      </c>
      <c r="AI390">
        <f t="shared" si="112"/>
        <v>-1.0043874151395511</v>
      </c>
      <c r="AJ390">
        <f t="shared" si="113"/>
        <v>6.4018873665094844E-4</v>
      </c>
      <c r="AK390" t="str">
        <f t="shared" si="114"/>
        <v/>
      </c>
      <c r="BL390" t="s">
        <v>1217</v>
      </c>
    </row>
    <row r="391" spans="1:64" x14ac:dyDescent="0.25">
      <c r="A391" s="20" t="s">
        <v>434</v>
      </c>
      <c r="B391">
        <v>1</v>
      </c>
      <c r="C391" s="8">
        <v>1</v>
      </c>
      <c r="D391">
        <v>0</v>
      </c>
      <c r="E391">
        <v>0</v>
      </c>
      <c r="F391" s="8">
        <v>5</v>
      </c>
      <c r="G391">
        <v>0</v>
      </c>
      <c r="H391">
        <v>2</v>
      </c>
      <c r="I391" s="8">
        <v>0</v>
      </c>
      <c r="J391">
        <v>0</v>
      </c>
      <c r="K391">
        <v>0</v>
      </c>
      <c r="L391">
        <v>1</v>
      </c>
      <c r="M391">
        <v>0</v>
      </c>
      <c r="N391">
        <v>0</v>
      </c>
      <c r="O391">
        <v>6</v>
      </c>
      <c r="P391" s="8">
        <v>0</v>
      </c>
      <c r="Q391">
        <v>1</v>
      </c>
      <c r="R391">
        <v>0</v>
      </c>
      <c r="S391" s="8">
        <v>3</v>
      </c>
      <c r="T391">
        <v>1</v>
      </c>
      <c r="V391">
        <f t="shared" si="106"/>
        <v>20</v>
      </c>
      <c r="W391">
        <f t="shared" si="107"/>
        <v>8.2135523613963038E-4</v>
      </c>
      <c r="Y391">
        <v>1</v>
      </c>
      <c r="Z391">
        <v>1</v>
      </c>
      <c r="AB391">
        <f t="shared" si="108"/>
        <v>1.2262833675564682</v>
      </c>
      <c r="AC391">
        <f t="shared" si="104"/>
        <v>0.35976817079845291</v>
      </c>
      <c r="AD391">
        <f t="shared" si="109"/>
        <v>-1.0222954249740226</v>
      </c>
      <c r="AF391">
        <f t="shared" si="110"/>
        <v>1.3609845031905197</v>
      </c>
      <c r="AG391">
        <f t="shared" si="111"/>
        <v>1.250013222857312</v>
      </c>
      <c r="AH391">
        <f t="shared" si="105"/>
        <v>0.35813004895344069</v>
      </c>
      <c r="AI391">
        <f t="shared" si="112"/>
        <v>-1.0268590933132022</v>
      </c>
      <c r="AJ391">
        <f t="shared" si="113"/>
        <v>-4.5636683391796495E-3</v>
      </c>
      <c r="AK391">
        <f t="shared" si="114"/>
        <v>5.0004760318151473E-2</v>
      </c>
      <c r="BL391" t="s">
        <v>1218</v>
      </c>
    </row>
    <row r="392" spans="1:64" x14ac:dyDescent="0.25">
      <c r="A392" s="20" t="s">
        <v>435</v>
      </c>
      <c r="B392">
        <v>0</v>
      </c>
      <c r="C392" s="8">
        <v>0</v>
      </c>
      <c r="D392">
        <v>0</v>
      </c>
      <c r="E392">
        <v>0</v>
      </c>
      <c r="F392" s="8">
        <v>0</v>
      </c>
      <c r="G392">
        <v>0</v>
      </c>
      <c r="H392">
        <v>0</v>
      </c>
      <c r="I392" s="8">
        <v>1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 s="8">
        <v>0</v>
      </c>
      <c r="Q392">
        <v>1</v>
      </c>
      <c r="R392">
        <v>0</v>
      </c>
      <c r="S392" s="8">
        <v>0</v>
      </c>
      <c r="T392">
        <v>2</v>
      </c>
      <c r="V392">
        <f t="shared" si="106"/>
        <v>4</v>
      </c>
      <c r="W392">
        <f t="shared" si="107"/>
        <v>1.6427104722792606E-4</v>
      </c>
      <c r="Y392">
        <v>0</v>
      </c>
      <c r="Z392">
        <v>0</v>
      </c>
      <c r="AB392">
        <f t="shared" si="108"/>
        <v>0.24525667351129363</v>
      </c>
      <c r="AC392">
        <f t="shared" si="104"/>
        <v>0.78250366450031927</v>
      </c>
      <c r="AD392">
        <f t="shared" si="109"/>
        <v>-0.24525667351129363</v>
      </c>
      <c r="AF392">
        <f t="shared" si="110"/>
        <v>0</v>
      </c>
      <c r="AG392">
        <f t="shared" si="111"/>
        <v>0.20205061332037955</v>
      </c>
      <c r="AH392">
        <f t="shared" si="105"/>
        <v>0.8170535731014299</v>
      </c>
      <c r="AI392">
        <f t="shared" si="112"/>
        <v>-0.2020506133203796</v>
      </c>
      <c r="AJ392">
        <f t="shared" si="113"/>
        <v>4.3206060190914025E-2</v>
      </c>
      <c r="AK392" t="str">
        <f t="shared" si="114"/>
        <v/>
      </c>
      <c r="BL392" t="s">
        <v>1219</v>
      </c>
    </row>
    <row r="393" spans="1:64" x14ac:dyDescent="0.25">
      <c r="A393" s="20" t="s">
        <v>436</v>
      </c>
      <c r="B393">
        <v>0</v>
      </c>
      <c r="C393" s="8">
        <v>0</v>
      </c>
      <c r="D393">
        <v>0</v>
      </c>
      <c r="E393">
        <v>0</v>
      </c>
      <c r="F393" s="8">
        <v>0</v>
      </c>
      <c r="G393">
        <v>0</v>
      </c>
      <c r="H393">
        <v>0</v>
      </c>
      <c r="I393" s="8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 s="8">
        <v>3</v>
      </c>
      <c r="Q393">
        <v>3</v>
      </c>
      <c r="R393">
        <v>1</v>
      </c>
      <c r="S393" s="8">
        <v>0</v>
      </c>
      <c r="T393">
        <v>2</v>
      </c>
      <c r="V393">
        <f t="shared" si="106"/>
        <v>9</v>
      </c>
      <c r="W393">
        <f t="shared" si="107"/>
        <v>3.6960985626283366E-4</v>
      </c>
      <c r="Y393">
        <v>0</v>
      </c>
      <c r="Z393">
        <v>0</v>
      </c>
      <c r="AB393">
        <f t="shared" si="108"/>
        <v>0.55182751540041064</v>
      </c>
      <c r="AC393">
        <f t="shared" si="104"/>
        <v>0.57589638858221803</v>
      </c>
      <c r="AD393">
        <f t="shared" si="109"/>
        <v>-0.55182751540041064</v>
      </c>
      <c r="AF393">
        <f t="shared" si="110"/>
        <v>0</v>
      </c>
      <c r="AG393">
        <f t="shared" si="111"/>
        <v>0.45461387997085395</v>
      </c>
      <c r="AH393">
        <f t="shared" si="105"/>
        <v>0.63469298831669574</v>
      </c>
      <c r="AI393">
        <f t="shared" si="112"/>
        <v>-0.45461387997085401</v>
      </c>
      <c r="AJ393">
        <f t="shared" si="113"/>
        <v>9.7213635429556633E-2</v>
      </c>
      <c r="AK393" t="str">
        <f t="shared" si="114"/>
        <v/>
      </c>
      <c r="BL393" t="s">
        <v>1220</v>
      </c>
    </row>
    <row r="394" spans="1:64" x14ac:dyDescent="0.25">
      <c r="A394" s="20" t="s">
        <v>437</v>
      </c>
      <c r="B394">
        <v>0</v>
      </c>
      <c r="C394" s="8">
        <v>0</v>
      </c>
      <c r="D394">
        <v>0</v>
      </c>
      <c r="E394">
        <v>0</v>
      </c>
      <c r="F394" s="8">
        <v>0</v>
      </c>
      <c r="G394">
        <v>0</v>
      </c>
      <c r="H394">
        <v>0</v>
      </c>
      <c r="I394" s="8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 s="8">
        <v>4</v>
      </c>
      <c r="Q394">
        <v>1</v>
      </c>
      <c r="R394">
        <v>0</v>
      </c>
      <c r="S394" s="8">
        <v>7</v>
      </c>
      <c r="T394">
        <v>0</v>
      </c>
      <c r="V394">
        <f t="shared" si="106"/>
        <v>12</v>
      </c>
      <c r="W394">
        <f t="shared" si="107"/>
        <v>4.9281314168377825E-4</v>
      </c>
      <c r="Y394">
        <v>0</v>
      </c>
      <c r="Z394">
        <v>0</v>
      </c>
      <c r="AB394">
        <f t="shared" si="108"/>
        <v>0.73577002053388096</v>
      </c>
      <c r="AC394">
        <f t="shared" si="104"/>
        <v>0.4791363720458694</v>
      </c>
      <c r="AD394">
        <f t="shared" si="109"/>
        <v>-0.73577002053388096</v>
      </c>
      <c r="AF394">
        <f t="shared" si="110"/>
        <v>0</v>
      </c>
      <c r="AG394">
        <f t="shared" si="111"/>
        <v>0.60615183996113864</v>
      </c>
      <c r="AH394">
        <f t="shared" si="105"/>
        <v>0.54544579840241403</v>
      </c>
      <c r="AI394">
        <f t="shared" si="112"/>
        <v>-0.60615183996113875</v>
      </c>
      <c r="AJ394">
        <f t="shared" si="113"/>
        <v>0.12961818057274221</v>
      </c>
      <c r="AK394" t="str">
        <f t="shared" si="114"/>
        <v/>
      </c>
      <c r="BL394" t="s">
        <v>1219</v>
      </c>
    </row>
    <row r="395" spans="1:64" x14ac:dyDescent="0.25">
      <c r="A395" s="20" t="s">
        <v>438</v>
      </c>
      <c r="B395">
        <v>0</v>
      </c>
      <c r="C395" s="8">
        <v>0</v>
      </c>
      <c r="D395">
        <v>0</v>
      </c>
      <c r="E395">
        <v>0</v>
      </c>
      <c r="F395" s="8">
        <v>0</v>
      </c>
      <c r="G395">
        <v>0</v>
      </c>
      <c r="H395">
        <v>0</v>
      </c>
      <c r="I395" s="8">
        <v>1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 s="8">
        <v>1</v>
      </c>
      <c r="Q395">
        <v>0</v>
      </c>
      <c r="R395">
        <v>0</v>
      </c>
      <c r="S395" s="8">
        <v>4</v>
      </c>
      <c r="T395">
        <v>0</v>
      </c>
      <c r="V395">
        <f t="shared" si="106"/>
        <v>6</v>
      </c>
      <c r="W395">
        <f t="shared" si="107"/>
        <v>2.4640657084188912E-4</v>
      </c>
      <c r="Y395">
        <v>0</v>
      </c>
      <c r="Z395">
        <v>0</v>
      </c>
      <c r="AB395">
        <f t="shared" si="108"/>
        <v>0.36788501026694048</v>
      </c>
      <c r="AC395">
        <f t="shared" si="104"/>
        <v>0.69219677263468182</v>
      </c>
      <c r="AD395">
        <f t="shared" si="109"/>
        <v>-0.36788501026694048</v>
      </c>
      <c r="AF395">
        <f t="shared" si="110"/>
        <v>0</v>
      </c>
      <c r="AG395">
        <f t="shared" si="111"/>
        <v>0.30307591998056932</v>
      </c>
      <c r="AH395">
        <f t="shared" si="105"/>
        <v>0.73854302406996852</v>
      </c>
      <c r="AI395">
        <f t="shared" si="112"/>
        <v>-0.30307591998056926</v>
      </c>
      <c r="AJ395">
        <f t="shared" si="113"/>
        <v>6.4809090286371218E-2</v>
      </c>
      <c r="AK395" t="str">
        <f t="shared" si="114"/>
        <v/>
      </c>
      <c r="BL395" t="s">
        <v>1221</v>
      </c>
    </row>
    <row r="396" spans="1:64" x14ac:dyDescent="0.25">
      <c r="A396" s="20" t="s">
        <v>1624</v>
      </c>
      <c r="B396">
        <v>0</v>
      </c>
      <c r="C396" s="8">
        <v>0</v>
      </c>
      <c r="D396">
        <v>0</v>
      </c>
      <c r="E396">
        <v>0</v>
      </c>
      <c r="F396" s="8">
        <v>0</v>
      </c>
      <c r="G396">
        <v>0</v>
      </c>
      <c r="H396">
        <v>0</v>
      </c>
      <c r="I396" s="8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 s="8">
        <v>0</v>
      </c>
      <c r="Q396">
        <v>2</v>
      </c>
      <c r="R396">
        <v>0</v>
      </c>
      <c r="S396" s="8">
        <v>5</v>
      </c>
      <c r="T396">
        <v>2</v>
      </c>
      <c r="V396">
        <f t="shared" si="106"/>
        <v>9</v>
      </c>
      <c r="W396">
        <f t="shared" si="107"/>
        <v>3.6960985626283366E-4</v>
      </c>
      <c r="Y396">
        <v>0</v>
      </c>
      <c r="Z396">
        <v>0</v>
      </c>
      <c r="AB396">
        <f t="shared" si="108"/>
        <v>0.55182751540041064</v>
      </c>
      <c r="AC396">
        <f t="shared" si="104"/>
        <v>0.57589638858221803</v>
      </c>
      <c r="AD396">
        <f t="shared" si="109"/>
        <v>-0.55182751540041064</v>
      </c>
      <c r="AF396">
        <f t="shared" si="110"/>
        <v>0</v>
      </c>
      <c r="AG396">
        <f t="shared" si="111"/>
        <v>0.45461387997085395</v>
      </c>
      <c r="AH396">
        <f t="shared" si="105"/>
        <v>0.63469298831669574</v>
      </c>
      <c r="AI396">
        <f t="shared" si="112"/>
        <v>-0.45461387997085401</v>
      </c>
      <c r="AJ396">
        <f t="shared" si="113"/>
        <v>9.7213635429556633E-2</v>
      </c>
      <c r="AK396" t="str">
        <f t="shared" si="114"/>
        <v/>
      </c>
      <c r="BL396" t="s">
        <v>1222</v>
      </c>
    </row>
    <row r="397" spans="1:64" x14ac:dyDescent="0.25">
      <c r="A397" s="20" t="s">
        <v>439</v>
      </c>
      <c r="B397">
        <v>9</v>
      </c>
      <c r="C397" s="8">
        <v>7</v>
      </c>
      <c r="D397">
        <v>5</v>
      </c>
      <c r="E397">
        <v>2</v>
      </c>
      <c r="F397" s="8">
        <v>0</v>
      </c>
      <c r="G397">
        <v>0</v>
      </c>
      <c r="H397">
        <v>2</v>
      </c>
      <c r="I397" s="8">
        <v>0</v>
      </c>
      <c r="J397">
        <v>4</v>
      </c>
      <c r="K397">
        <v>1</v>
      </c>
      <c r="L397">
        <v>3</v>
      </c>
      <c r="M397">
        <v>1</v>
      </c>
      <c r="N397">
        <v>4</v>
      </c>
      <c r="O397">
        <v>0</v>
      </c>
      <c r="P397" s="8">
        <v>17</v>
      </c>
      <c r="Q397">
        <v>12</v>
      </c>
      <c r="R397">
        <v>6</v>
      </c>
      <c r="S397" s="8">
        <v>26</v>
      </c>
      <c r="T397">
        <v>61</v>
      </c>
      <c r="V397">
        <f t="shared" si="106"/>
        <v>151</v>
      </c>
      <c r="W397">
        <f t="shared" si="107"/>
        <v>6.201232032854209E-3</v>
      </c>
      <c r="Y397">
        <v>9</v>
      </c>
      <c r="Z397">
        <v>3</v>
      </c>
      <c r="AB397">
        <f t="shared" si="108"/>
        <v>9.2584394250513338</v>
      </c>
      <c r="AC397">
        <f t="shared" si="104"/>
        <v>0.13127678100895557</v>
      </c>
      <c r="AD397">
        <f t="shared" si="109"/>
        <v>-2.0304473525423945</v>
      </c>
      <c r="AF397">
        <f t="shared" si="110"/>
        <v>4.082953509571559</v>
      </c>
      <c r="AG397">
        <f t="shared" si="111"/>
        <v>8.3466911216105704</v>
      </c>
      <c r="AH397">
        <f t="shared" si="105"/>
        <v>0.1285121387011724</v>
      </c>
      <c r="AI397">
        <f t="shared" si="112"/>
        <v>-2.0517319145077986</v>
      </c>
      <c r="AJ397">
        <f t="shared" si="113"/>
        <v>-2.128456196540407E-2</v>
      </c>
      <c r="AK397">
        <f t="shared" si="114"/>
        <v>5.1135531956775851E-2</v>
      </c>
      <c r="BL397" t="s">
        <v>1223</v>
      </c>
    </row>
    <row r="398" spans="1:64" x14ac:dyDescent="0.25">
      <c r="A398" s="20" t="s">
        <v>440</v>
      </c>
      <c r="B398">
        <v>1</v>
      </c>
      <c r="C398" s="8">
        <v>0</v>
      </c>
      <c r="D398">
        <v>1</v>
      </c>
      <c r="E398">
        <v>0</v>
      </c>
      <c r="F398" s="8">
        <v>0</v>
      </c>
      <c r="G398">
        <v>0</v>
      </c>
      <c r="H398">
        <v>0</v>
      </c>
      <c r="I398" s="8">
        <v>2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 s="8">
        <v>0</v>
      </c>
      <c r="Q398">
        <v>0</v>
      </c>
      <c r="R398">
        <v>2</v>
      </c>
      <c r="S398" s="8">
        <v>0</v>
      </c>
      <c r="T398">
        <v>0</v>
      </c>
      <c r="V398">
        <f t="shared" si="106"/>
        <v>5</v>
      </c>
      <c r="W398">
        <f t="shared" si="107"/>
        <v>2.0533880903490759E-4</v>
      </c>
      <c r="Y398">
        <v>1</v>
      </c>
      <c r="Z398">
        <v>0</v>
      </c>
      <c r="AB398">
        <f t="shared" si="108"/>
        <v>0.30657084188911704</v>
      </c>
      <c r="AC398">
        <f t="shared" si="104"/>
        <v>0.22562583243785006</v>
      </c>
      <c r="AD398">
        <f t="shared" si="109"/>
        <v>-1.4888772604265621</v>
      </c>
      <c r="AF398">
        <f t="shared" si="110"/>
        <v>0</v>
      </c>
      <c r="AG398">
        <f t="shared" si="111"/>
        <v>0.25256326665047441</v>
      </c>
      <c r="AH398">
        <f t="shared" si="105"/>
        <v>0.19619292997023124</v>
      </c>
      <c r="AI398">
        <f t="shared" si="112"/>
        <v>-1.628656767310382</v>
      </c>
      <c r="AJ398">
        <f t="shared" si="113"/>
        <v>-0.1397795068838199</v>
      </c>
      <c r="AK398" t="str">
        <f t="shared" si="114"/>
        <v/>
      </c>
      <c r="BL398" t="s">
        <v>1224</v>
      </c>
    </row>
    <row r="399" spans="1:64" x14ac:dyDescent="0.25">
      <c r="A399" s="20" t="s">
        <v>441</v>
      </c>
      <c r="B399">
        <v>2</v>
      </c>
      <c r="C399" s="8">
        <v>0</v>
      </c>
      <c r="D399">
        <v>0</v>
      </c>
      <c r="E399">
        <v>0</v>
      </c>
      <c r="F399" s="8">
        <v>0</v>
      </c>
      <c r="G399">
        <v>0</v>
      </c>
      <c r="H399">
        <v>1</v>
      </c>
      <c r="I399" s="8">
        <v>0</v>
      </c>
      <c r="J399">
        <v>2</v>
      </c>
      <c r="K399">
        <v>0</v>
      </c>
      <c r="L399">
        <v>1</v>
      </c>
      <c r="M399">
        <v>1</v>
      </c>
      <c r="N399">
        <v>0</v>
      </c>
      <c r="O399">
        <v>2</v>
      </c>
      <c r="P399" s="8">
        <v>0</v>
      </c>
      <c r="Q399">
        <v>1</v>
      </c>
      <c r="R399">
        <v>0</v>
      </c>
      <c r="S399" s="8">
        <v>0</v>
      </c>
      <c r="T399">
        <v>8</v>
      </c>
      <c r="V399">
        <f t="shared" si="106"/>
        <v>16</v>
      </c>
      <c r="W399">
        <f t="shared" si="107"/>
        <v>6.5708418891170426E-4</v>
      </c>
      <c r="Y399">
        <v>2</v>
      </c>
      <c r="Z399">
        <v>1</v>
      </c>
      <c r="AB399">
        <f t="shared" si="108"/>
        <v>0.98102669404517451</v>
      </c>
      <c r="AC399">
        <f t="shared" si="104"/>
        <v>0.18041688249292123</v>
      </c>
      <c r="AD399">
        <f t="shared" si="109"/>
        <v>-1.7124850920686485</v>
      </c>
      <c r="AF399">
        <f t="shared" si="110"/>
        <v>1.3609845031905197</v>
      </c>
      <c r="AG399">
        <f t="shared" si="111"/>
        <v>1.0479626095369325</v>
      </c>
      <c r="AH399">
        <f t="shared" si="105"/>
        <v>0.19254719712849871</v>
      </c>
      <c r="AI399">
        <f t="shared" si="112"/>
        <v>-1.64741397541767</v>
      </c>
      <c r="AJ399">
        <f t="shared" si="113"/>
        <v>6.5071116650978533E-2</v>
      </c>
      <c r="AK399">
        <f t="shared" si="114"/>
        <v>0.86489268280309239</v>
      </c>
      <c r="BL399" t="s">
        <v>1225</v>
      </c>
    </row>
    <row r="400" spans="1:64" x14ac:dyDescent="0.25">
      <c r="A400" s="20" t="s">
        <v>442</v>
      </c>
      <c r="B400" s="5">
        <v>0</v>
      </c>
      <c r="C400" s="16">
        <v>0</v>
      </c>
      <c r="D400" s="5">
        <v>0</v>
      </c>
      <c r="E400" s="5">
        <v>0</v>
      </c>
      <c r="F400" s="16">
        <v>0</v>
      </c>
      <c r="G400" s="5">
        <v>0</v>
      </c>
      <c r="H400" s="5">
        <v>1</v>
      </c>
      <c r="I400" s="16">
        <v>0</v>
      </c>
      <c r="J400" s="5">
        <v>0</v>
      </c>
      <c r="K400" s="5">
        <v>0</v>
      </c>
      <c r="L400" s="5">
        <v>2</v>
      </c>
      <c r="M400" s="5">
        <v>0</v>
      </c>
      <c r="N400" s="5">
        <v>0</v>
      </c>
      <c r="O400" s="5">
        <v>0</v>
      </c>
      <c r="P400" s="16">
        <v>3</v>
      </c>
      <c r="Q400" s="5">
        <v>0</v>
      </c>
      <c r="R400" s="5">
        <v>0</v>
      </c>
      <c r="S400" s="16">
        <v>2</v>
      </c>
      <c r="T400" s="5">
        <v>1</v>
      </c>
      <c r="U400" s="5"/>
      <c r="V400">
        <f t="shared" si="106"/>
        <v>9</v>
      </c>
      <c r="W400">
        <f t="shared" si="107"/>
        <v>3.6960985626283366E-4</v>
      </c>
      <c r="Y400" s="5">
        <v>0</v>
      </c>
      <c r="Z400" s="5">
        <v>2</v>
      </c>
      <c r="AA400" s="5"/>
      <c r="AB400">
        <f t="shared" si="108"/>
        <v>0.55182751540041064</v>
      </c>
      <c r="AC400">
        <f t="shared" si="104"/>
        <v>0.57589638858221803</v>
      </c>
      <c r="AD400">
        <f t="shared" si="109"/>
        <v>-0.55182751540041064</v>
      </c>
      <c r="AF400">
        <f t="shared" si="110"/>
        <v>2.7219690063810393</v>
      </c>
      <c r="AG400">
        <f t="shared" si="111"/>
        <v>0.93413419248168261</v>
      </c>
      <c r="AH400">
        <f t="shared" si="105"/>
        <v>0.39292591651358666</v>
      </c>
      <c r="AI400">
        <f t="shared" si="112"/>
        <v>-0.93413419248168261</v>
      </c>
      <c r="AJ400">
        <f t="shared" si="113"/>
        <v>-0.38230667708127197</v>
      </c>
      <c r="AK400" t="str">
        <f t="shared" si="114"/>
        <v/>
      </c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t="s">
        <v>1226</v>
      </c>
    </row>
    <row r="401" spans="1:64" x14ac:dyDescent="0.25">
      <c r="A401" s="20" t="s">
        <v>443</v>
      </c>
      <c r="B401">
        <v>1</v>
      </c>
      <c r="C401" s="8">
        <v>9</v>
      </c>
      <c r="D401">
        <v>3</v>
      </c>
      <c r="E401">
        <v>0</v>
      </c>
      <c r="F401" s="8">
        <v>0</v>
      </c>
      <c r="G401">
        <v>1</v>
      </c>
      <c r="H401">
        <v>3</v>
      </c>
      <c r="I401" s="8">
        <v>2</v>
      </c>
      <c r="J401">
        <v>0</v>
      </c>
      <c r="K401">
        <v>2</v>
      </c>
      <c r="L401">
        <v>6</v>
      </c>
      <c r="M401">
        <v>3</v>
      </c>
      <c r="N401">
        <v>1</v>
      </c>
      <c r="O401">
        <v>1</v>
      </c>
      <c r="P401" s="8">
        <v>2</v>
      </c>
      <c r="Q401">
        <v>3</v>
      </c>
      <c r="R401">
        <v>1</v>
      </c>
      <c r="S401" s="8">
        <v>4</v>
      </c>
      <c r="T401">
        <v>21</v>
      </c>
      <c r="V401">
        <f t="shared" si="106"/>
        <v>62</v>
      </c>
      <c r="W401">
        <f t="shared" si="107"/>
        <v>2.5462012320328544E-3</v>
      </c>
      <c r="Y401">
        <v>1</v>
      </c>
      <c r="Z401">
        <v>6</v>
      </c>
      <c r="AB401">
        <f t="shared" si="108"/>
        <v>3.8014784394250518</v>
      </c>
      <c r="AC401">
        <f t="shared" si="104"/>
        <v>8.4916370324652851E-2</v>
      </c>
      <c r="AD401">
        <f t="shared" si="109"/>
        <v>-2.4660883853515054</v>
      </c>
      <c r="AF401">
        <f t="shared" si="110"/>
        <v>8.165907019143118</v>
      </c>
      <c r="AG401">
        <f t="shared" si="111"/>
        <v>4.5703454439983693</v>
      </c>
      <c r="AH401">
        <f t="shared" si="105"/>
        <v>4.7323103698462606E-2</v>
      </c>
      <c r="AI401">
        <f t="shared" si="112"/>
        <v>-3.0507566524526371</v>
      </c>
      <c r="AJ401">
        <f t="shared" si="113"/>
        <v>-0.58466826710113162</v>
      </c>
      <c r="AK401">
        <f t="shared" si="114"/>
        <v>2.7891472856213406</v>
      </c>
      <c r="BL401" t="s">
        <v>1227</v>
      </c>
    </row>
    <row r="402" spans="1:64" x14ac:dyDescent="0.25">
      <c r="A402" s="20" t="s">
        <v>444</v>
      </c>
      <c r="B402">
        <v>2</v>
      </c>
      <c r="C402" s="8">
        <v>3</v>
      </c>
      <c r="D402">
        <v>4</v>
      </c>
      <c r="E402">
        <v>0</v>
      </c>
      <c r="F402" s="8">
        <v>7</v>
      </c>
      <c r="G402">
        <v>3</v>
      </c>
      <c r="H402">
        <v>2</v>
      </c>
      <c r="I402" s="8">
        <v>1</v>
      </c>
      <c r="J402">
        <v>0</v>
      </c>
      <c r="K402">
        <v>0</v>
      </c>
      <c r="L402">
        <v>3</v>
      </c>
      <c r="M402">
        <v>2</v>
      </c>
      <c r="N402">
        <v>7</v>
      </c>
      <c r="O402">
        <v>0</v>
      </c>
      <c r="P402" s="8">
        <v>3</v>
      </c>
      <c r="Q402">
        <v>4</v>
      </c>
      <c r="R402">
        <v>3</v>
      </c>
      <c r="S402" s="8">
        <v>24</v>
      </c>
      <c r="T402">
        <v>5</v>
      </c>
      <c r="V402">
        <f t="shared" si="106"/>
        <v>71</v>
      </c>
      <c r="W402">
        <f t="shared" si="107"/>
        <v>2.915811088295688E-3</v>
      </c>
      <c r="Y402">
        <v>2</v>
      </c>
      <c r="Z402">
        <v>3</v>
      </c>
      <c r="AB402">
        <f t="shared" si="108"/>
        <v>4.353305954825462</v>
      </c>
      <c r="AC402">
        <f t="shared" si="104"/>
        <v>0.12189661113556516</v>
      </c>
      <c r="AD402">
        <f t="shared" si="109"/>
        <v>-2.1045820432458675</v>
      </c>
      <c r="AF402">
        <f t="shared" si="110"/>
        <v>4.082953509571559</v>
      </c>
      <c r="AG402">
        <f t="shared" si="111"/>
        <v>4.3056788552029799</v>
      </c>
      <c r="AH402">
        <f t="shared" si="105"/>
        <v>0.12506065679948442</v>
      </c>
      <c r="AI402">
        <f t="shared" si="112"/>
        <v>-2.0789564049818008</v>
      </c>
      <c r="AJ402">
        <f t="shared" si="113"/>
        <v>2.5625638264066719E-2</v>
      </c>
      <c r="AK402">
        <f t="shared" si="114"/>
        <v>1.2346845090190797</v>
      </c>
      <c r="BL402" t="s">
        <v>1228</v>
      </c>
    </row>
    <row r="403" spans="1:64" x14ac:dyDescent="0.25">
      <c r="A403" s="20" t="s">
        <v>445</v>
      </c>
      <c r="B403">
        <v>1</v>
      </c>
      <c r="C403" s="8">
        <v>4</v>
      </c>
      <c r="D403">
        <v>14</v>
      </c>
      <c r="E403">
        <v>0</v>
      </c>
      <c r="F403" s="8">
        <v>0</v>
      </c>
      <c r="G403">
        <v>0</v>
      </c>
      <c r="H403">
        <v>0</v>
      </c>
      <c r="I403" s="8">
        <v>0</v>
      </c>
      <c r="J403">
        <v>2</v>
      </c>
      <c r="K403">
        <v>0</v>
      </c>
      <c r="L403">
        <v>1</v>
      </c>
      <c r="M403">
        <v>0</v>
      </c>
      <c r="N403">
        <v>1</v>
      </c>
      <c r="O403">
        <v>0</v>
      </c>
      <c r="P403" s="8">
        <v>0</v>
      </c>
      <c r="Q403">
        <v>0</v>
      </c>
      <c r="R403">
        <v>2</v>
      </c>
      <c r="S403" s="8">
        <v>7</v>
      </c>
      <c r="T403">
        <v>17</v>
      </c>
      <c r="V403">
        <f t="shared" si="106"/>
        <v>48</v>
      </c>
      <c r="W403">
        <f t="shared" si="107"/>
        <v>1.971252566735113E-3</v>
      </c>
      <c r="Y403">
        <v>1</v>
      </c>
      <c r="Z403">
        <v>1</v>
      </c>
      <c r="AB403">
        <f t="shared" si="108"/>
        <v>2.9430800821355239</v>
      </c>
      <c r="AC403">
        <f t="shared" si="104"/>
        <v>0.15510958649998366</v>
      </c>
      <c r="AD403">
        <f t="shared" si="109"/>
        <v>-1.8636234021991782</v>
      </c>
      <c r="AF403">
        <f t="shared" si="110"/>
        <v>1.3609845031905197</v>
      </c>
      <c r="AG403">
        <f t="shared" si="111"/>
        <v>2.6643675160999689</v>
      </c>
      <c r="AH403">
        <f t="shared" si="105"/>
        <v>0.18555558050620891</v>
      </c>
      <c r="AI403">
        <f t="shared" si="112"/>
        <v>-1.6844008164429658</v>
      </c>
      <c r="AJ403">
        <f t="shared" si="113"/>
        <v>0.17922258575621242</v>
      </c>
      <c r="AK403">
        <f t="shared" si="114"/>
        <v>1.0396911131477866</v>
      </c>
      <c r="BL403" t="s">
        <v>1229</v>
      </c>
    </row>
    <row r="404" spans="1:64" x14ac:dyDescent="0.25">
      <c r="A404" s="20" t="s">
        <v>446</v>
      </c>
      <c r="B404">
        <v>32</v>
      </c>
      <c r="C404" s="8">
        <v>34</v>
      </c>
      <c r="D404">
        <v>21</v>
      </c>
      <c r="E404">
        <v>9</v>
      </c>
      <c r="F404" s="8">
        <v>31</v>
      </c>
      <c r="G404">
        <v>12</v>
      </c>
      <c r="H404">
        <v>43</v>
      </c>
      <c r="I404" s="8">
        <v>8</v>
      </c>
      <c r="J404">
        <v>1</v>
      </c>
      <c r="K404">
        <v>14</v>
      </c>
      <c r="L404">
        <v>22</v>
      </c>
      <c r="M404">
        <v>26</v>
      </c>
      <c r="N404">
        <v>27</v>
      </c>
      <c r="O404">
        <v>16</v>
      </c>
      <c r="P404" s="8">
        <v>27</v>
      </c>
      <c r="Q404">
        <v>23</v>
      </c>
      <c r="R404">
        <v>28</v>
      </c>
      <c r="S404" s="8">
        <v>88</v>
      </c>
      <c r="T404">
        <v>81</v>
      </c>
      <c r="V404">
        <f t="shared" si="106"/>
        <v>511</v>
      </c>
      <c r="W404">
        <f t="shared" si="107"/>
        <v>2.0985626283367555E-2</v>
      </c>
      <c r="Y404">
        <v>32</v>
      </c>
      <c r="Z404">
        <v>22</v>
      </c>
      <c r="AB404">
        <f t="shared" si="108"/>
        <v>31.331540041067761</v>
      </c>
      <c r="AC404">
        <f t="shared" si="104"/>
        <v>6.9843992566401725E-2</v>
      </c>
      <c r="AD404">
        <f t="shared" si="109"/>
        <v>-2.6614912017537127</v>
      </c>
      <c r="AF404">
        <f t="shared" si="110"/>
        <v>29.941659070191431</v>
      </c>
      <c r="AG404">
        <f t="shared" si="111"/>
        <v>31.086689289297603</v>
      </c>
      <c r="AH404">
        <f t="shared" si="105"/>
        <v>6.9411871199755407E-2</v>
      </c>
      <c r="AI404">
        <f t="shared" si="112"/>
        <v>-2.6676973713460552</v>
      </c>
      <c r="AJ404">
        <f t="shared" si="113"/>
        <v>-6.2061695923425475E-3</v>
      </c>
      <c r="AK404">
        <f t="shared" si="114"/>
        <v>2.6832592127167796E-2</v>
      </c>
      <c r="BL404" t="s">
        <v>1079</v>
      </c>
    </row>
    <row r="405" spans="1:64" x14ac:dyDescent="0.25">
      <c r="A405" s="20" t="s">
        <v>447</v>
      </c>
      <c r="B405">
        <v>16</v>
      </c>
      <c r="C405" s="8">
        <v>18</v>
      </c>
      <c r="D405">
        <v>43</v>
      </c>
      <c r="E405">
        <v>27</v>
      </c>
      <c r="F405" s="8">
        <v>9</v>
      </c>
      <c r="G405">
        <v>10</v>
      </c>
      <c r="H405">
        <v>10</v>
      </c>
      <c r="I405" s="8">
        <v>6</v>
      </c>
      <c r="J405">
        <v>8</v>
      </c>
      <c r="K405">
        <v>3</v>
      </c>
      <c r="L405">
        <v>14</v>
      </c>
      <c r="M405">
        <v>10</v>
      </c>
      <c r="N405">
        <v>22</v>
      </c>
      <c r="O405">
        <v>5</v>
      </c>
      <c r="P405" s="8">
        <v>17</v>
      </c>
      <c r="Q405">
        <v>13</v>
      </c>
      <c r="R405">
        <v>31</v>
      </c>
      <c r="S405" s="8">
        <v>46</v>
      </c>
      <c r="T405">
        <v>137</v>
      </c>
      <c r="V405">
        <f t="shared" si="106"/>
        <v>429</v>
      </c>
      <c r="W405">
        <f t="shared" si="107"/>
        <v>1.7618069815195071E-2</v>
      </c>
      <c r="Y405">
        <v>16</v>
      </c>
      <c r="Z405">
        <v>14</v>
      </c>
      <c r="AB405">
        <f t="shared" si="108"/>
        <v>26.303778234086241</v>
      </c>
      <c r="AC405">
        <f t="shared" si="104"/>
        <v>9.4642197513567766E-3</v>
      </c>
      <c r="AD405">
        <f t="shared" si="109"/>
        <v>-4.6602369328633699</v>
      </c>
      <c r="AF405">
        <f t="shared" si="110"/>
        <v>19.053783044667274</v>
      </c>
      <c r="AG405">
        <f t="shared" si="111"/>
        <v>25.026570466186506</v>
      </c>
      <c r="AH405">
        <f t="shared" si="105"/>
        <v>1.5307363279003727E-2</v>
      </c>
      <c r="AI405">
        <f t="shared" si="112"/>
        <v>-4.1794213062866277</v>
      </c>
      <c r="AJ405">
        <f t="shared" si="113"/>
        <v>0.48081562657674226</v>
      </c>
      <c r="AK405">
        <f t="shared" si="114"/>
        <v>3.2556987578908192</v>
      </c>
      <c r="BL405" t="s">
        <v>1230</v>
      </c>
    </row>
    <row r="406" spans="1:64" x14ac:dyDescent="0.25">
      <c r="A406" s="20" t="s">
        <v>448</v>
      </c>
      <c r="B406">
        <v>1</v>
      </c>
      <c r="C406" s="8">
        <v>4</v>
      </c>
      <c r="D406">
        <v>2</v>
      </c>
      <c r="E406">
        <v>1</v>
      </c>
      <c r="F406" s="8">
        <v>1</v>
      </c>
      <c r="G406">
        <v>0</v>
      </c>
      <c r="H406">
        <v>0</v>
      </c>
      <c r="I406" s="8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 s="8">
        <v>0</v>
      </c>
      <c r="Q406">
        <v>3</v>
      </c>
      <c r="R406">
        <v>4</v>
      </c>
      <c r="S406" s="8">
        <v>20</v>
      </c>
      <c r="T406">
        <v>11</v>
      </c>
      <c r="V406">
        <f t="shared" si="106"/>
        <v>46</v>
      </c>
      <c r="W406">
        <f t="shared" si="107"/>
        <v>1.8891170431211499E-3</v>
      </c>
      <c r="Y406">
        <v>1</v>
      </c>
      <c r="Z406">
        <v>0</v>
      </c>
      <c r="AB406">
        <f t="shared" si="108"/>
        <v>2.8204517453798768</v>
      </c>
      <c r="AC406">
        <f t="shared" si="104"/>
        <v>0.16803975681581831</v>
      </c>
      <c r="AD406">
        <f t="shared" si="109"/>
        <v>-1.7835546798623272</v>
      </c>
      <c r="AF406">
        <f t="shared" si="110"/>
        <v>0</v>
      </c>
      <c r="AG406">
        <f t="shared" si="111"/>
        <v>2.3235820531843645</v>
      </c>
      <c r="AH406">
        <f t="shared" si="105"/>
        <v>0.22753025286875142</v>
      </c>
      <c r="AI406">
        <f t="shared" si="112"/>
        <v>-1.4804720697892775</v>
      </c>
      <c r="AJ406">
        <f t="shared" si="113"/>
        <v>0.30308261007304971</v>
      </c>
      <c r="AK406">
        <f t="shared" si="114"/>
        <v>0.75395204964286922</v>
      </c>
      <c r="BL406" t="s">
        <v>1231</v>
      </c>
    </row>
    <row r="407" spans="1:64" x14ac:dyDescent="0.25">
      <c r="A407" s="20" t="s">
        <v>449</v>
      </c>
      <c r="B407">
        <v>0</v>
      </c>
      <c r="C407" s="8">
        <v>0</v>
      </c>
      <c r="D407">
        <v>0</v>
      </c>
      <c r="E407">
        <v>0</v>
      </c>
      <c r="F407" s="8">
        <v>1</v>
      </c>
      <c r="G407">
        <v>0</v>
      </c>
      <c r="H407">
        <v>0</v>
      </c>
      <c r="I407" s="8">
        <v>0</v>
      </c>
      <c r="J407">
        <v>0</v>
      </c>
      <c r="K407">
        <v>0</v>
      </c>
      <c r="L407">
        <v>1</v>
      </c>
      <c r="M407">
        <v>0</v>
      </c>
      <c r="N407">
        <v>0</v>
      </c>
      <c r="O407">
        <v>0</v>
      </c>
      <c r="P407" s="8">
        <v>1</v>
      </c>
      <c r="Q407">
        <v>1</v>
      </c>
      <c r="R407">
        <v>0</v>
      </c>
      <c r="S407" s="8">
        <v>0</v>
      </c>
      <c r="T407">
        <v>2</v>
      </c>
      <c r="V407">
        <f t="shared" si="106"/>
        <v>6</v>
      </c>
      <c r="W407">
        <f t="shared" si="107"/>
        <v>2.4640657084188912E-4</v>
      </c>
      <c r="Y407">
        <v>0</v>
      </c>
      <c r="Z407">
        <v>1</v>
      </c>
      <c r="AB407">
        <f t="shared" si="108"/>
        <v>0.36788501026694048</v>
      </c>
      <c r="AC407">
        <f t="shared" si="104"/>
        <v>0.69219677263468182</v>
      </c>
      <c r="AD407">
        <f t="shared" si="109"/>
        <v>-0.36788501026694048</v>
      </c>
      <c r="AF407">
        <f t="shared" si="110"/>
        <v>1.3609845031905197</v>
      </c>
      <c r="AG407">
        <f t="shared" si="111"/>
        <v>0.54283607623598362</v>
      </c>
      <c r="AH407">
        <f t="shared" si="105"/>
        <v>0.58109787530767021</v>
      </c>
      <c r="AI407">
        <f t="shared" si="112"/>
        <v>-0.54283607623598351</v>
      </c>
      <c r="AJ407">
        <f t="shared" si="113"/>
        <v>-0.17495106596904303</v>
      </c>
      <c r="AK407" t="str">
        <f t="shared" si="114"/>
        <v/>
      </c>
      <c r="BL407" t="s">
        <v>1232</v>
      </c>
    </row>
    <row r="408" spans="1:64" x14ac:dyDescent="0.25">
      <c r="A408" s="20" t="s">
        <v>450</v>
      </c>
      <c r="B408">
        <v>0</v>
      </c>
      <c r="C408" s="8">
        <v>0</v>
      </c>
      <c r="D408">
        <v>1</v>
      </c>
      <c r="E408">
        <v>0</v>
      </c>
      <c r="F408" s="8">
        <v>0</v>
      </c>
      <c r="G408">
        <v>1</v>
      </c>
      <c r="H408">
        <v>0</v>
      </c>
      <c r="I408" s="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 s="8">
        <v>0</v>
      </c>
      <c r="Q408">
        <v>0</v>
      </c>
      <c r="R408">
        <v>0</v>
      </c>
      <c r="S408" s="8">
        <v>0</v>
      </c>
      <c r="T408">
        <v>2</v>
      </c>
      <c r="V408">
        <f t="shared" si="106"/>
        <v>4</v>
      </c>
      <c r="W408">
        <f t="shared" si="107"/>
        <v>1.6427104722792606E-4</v>
      </c>
      <c r="Y408">
        <v>0</v>
      </c>
      <c r="Z408">
        <v>0</v>
      </c>
      <c r="AB408">
        <f t="shared" si="108"/>
        <v>0.24525667351129363</v>
      </c>
      <c r="AC408">
        <f t="shared" si="104"/>
        <v>0.78250366450031927</v>
      </c>
      <c r="AD408">
        <f t="shared" si="109"/>
        <v>-0.24525667351129363</v>
      </c>
      <c r="AF408">
        <f t="shared" si="110"/>
        <v>0</v>
      </c>
      <c r="AG408">
        <f t="shared" si="111"/>
        <v>0.20205061332037955</v>
      </c>
      <c r="AH408">
        <f t="shared" si="105"/>
        <v>0.8170535731014299</v>
      </c>
      <c r="AI408">
        <f t="shared" si="112"/>
        <v>-0.2020506133203796</v>
      </c>
      <c r="AJ408">
        <f t="shared" si="113"/>
        <v>4.3206060190914025E-2</v>
      </c>
      <c r="AK408" t="str">
        <f t="shared" si="114"/>
        <v/>
      </c>
      <c r="BL408" t="s">
        <v>1233</v>
      </c>
    </row>
    <row r="409" spans="1:64" x14ac:dyDescent="0.25">
      <c r="A409" s="20" t="s">
        <v>451</v>
      </c>
      <c r="B409">
        <v>1</v>
      </c>
      <c r="C409" s="8">
        <v>0</v>
      </c>
      <c r="D409">
        <v>0</v>
      </c>
      <c r="E409">
        <v>0</v>
      </c>
      <c r="F409" s="8">
        <v>0</v>
      </c>
      <c r="G409">
        <v>0</v>
      </c>
      <c r="H409">
        <v>0</v>
      </c>
      <c r="I409" s="8">
        <v>0</v>
      </c>
      <c r="J409">
        <v>0</v>
      </c>
      <c r="K409">
        <v>1</v>
      </c>
      <c r="L409">
        <v>0</v>
      </c>
      <c r="M409">
        <v>0</v>
      </c>
      <c r="N409">
        <v>0</v>
      </c>
      <c r="O409">
        <v>0</v>
      </c>
      <c r="P409" s="8">
        <v>0</v>
      </c>
      <c r="Q409">
        <v>0</v>
      </c>
      <c r="R409">
        <v>0</v>
      </c>
      <c r="S409" s="8">
        <v>2</v>
      </c>
      <c r="T409">
        <v>0</v>
      </c>
      <c r="V409">
        <f t="shared" si="106"/>
        <v>3</v>
      </c>
      <c r="W409">
        <f t="shared" si="107"/>
        <v>1.2320328542094456E-4</v>
      </c>
      <c r="Y409">
        <v>1</v>
      </c>
      <c r="Z409">
        <v>0</v>
      </c>
      <c r="AB409">
        <f t="shared" si="108"/>
        <v>0.18394250513347024</v>
      </c>
      <c r="AC409">
        <f t="shared" si="104"/>
        <v>0.15303715446393573</v>
      </c>
      <c r="AD409">
        <f t="shared" si="109"/>
        <v>-1.8770745474369059</v>
      </c>
      <c r="AF409">
        <f t="shared" si="110"/>
        <v>0</v>
      </c>
      <c r="AG409">
        <f t="shared" si="111"/>
        <v>0.15153795999028466</v>
      </c>
      <c r="AH409">
        <f t="shared" si="105"/>
        <v>0.13022948905484169</v>
      </c>
      <c r="AI409">
        <f t="shared" si="112"/>
        <v>-2.0384570844161827</v>
      </c>
      <c r="AJ409">
        <f t="shared" si="113"/>
        <v>-0.16138253697927674</v>
      </c>
      <c r="AK409" t="str">
        <f t="shared" si="114"/>
        <v/>
      </c>
      <c r="BL409" t="s">
        <v>1234</v>
      </c>
    </row>
    <row r="410" spans="1:64" x14ac:dyDescent="0.25">
      <c r="A410" s="20" t="s">
        <v>452</v>
      </c>
      <c r="B410">
        <v>2</v>
      </c>
      <c r="C410" s="8">
        <v>1</v>
      </c>
      <c r="D410">
        <v>0</v>
      </c>
      <c r="E410">
        <v>0</v>
      </c>
      <c r="F410" s="8">
        <v>1</v>
      </c>
      <c r="G410">
        <v>0</v>
      </c>
      <c r="H410">
        <v>0</v>
      </c>
      <c r="I410" s="8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 s="8">
        <v>0</v>
      </c>
      <c r="Q410">
        <v>0</v>
      </c>
      <c r="R410">
        <v>0</v>
      </c>
      <c r="S410" s="8">
        <v>0</v>
      </c>
      <c r="T410">
        <v>2</v>
      </c>
      <c r="V410">
        <f t="shared" si="106"/>
        <v>4</v>
      </c>
      <c r="W410">
        <f t="shared" si="107"/>
        <v>1.6427104722792606E-4</v>
      </c>
      <c r="Y410">
        <v>2</v>
      </c>
      <c r="Z410">
        <v>0</v>
      </c>
      <c r="AB410">
        <f t="shared" si="108"/>
        <v>0.24525667351129363</v>
      </c>
      <c r="AC410">
        <f t="shared" si="104"/>
        <v>2.353412475796782E-2</v>
      </c>
      <c r="AD410">
        <f t="shared" si="109"/>
        <v>-3.7493037937745486</v>
      </c>
      <c r="AF410">
        <f t="shared" si="110"/>
        <v>0</v>
      </c>
      <c r="AG410">
        <f t="shared" si="111"/>
        <v>0.20205061332037955</v>
      </c>
      <c r="AH410">
        <f t="shared" si="105"/>
        <v>1.6677881511382844E-2</v>
      </c>
      <c r="AI410">
        <f t="shared" si="112"/>
        <v>-4.0936718978285596</v>
      </c>
      <c r="AJ410">
        <f t="shared" si="113"/>
        <v>-0.34436810405401097</v>
      </c>
      <c r="AK410" t="str">
        <f t="shared" si="114"/>
        <v/>
      </c>
      <c r="BL410" t="s">
        <v>1235</v>
      </c>
    </row>
    <row r="411" spans="1:64" x14ac:dyDescent="0.25">
      <c r="A411" s="20" t="s">
        <v>453</v>
      </c>
      <c r="B411">
        <v>0</v>
      </c>
      <c r="C411" s="8">
        <v>1</v>
      </c>
      <c r="D411">
        <v>0</v>
      </c>
      <c r="E411">
        <v>0</v>
      </c>
      <c r="F411" s="8">
        <v>0</v>
      </c>
      <c r="G411">
        <v>0</v>
      </c>
      <c r="H411">
        <v>2</v>
      </c>
      <c r="I411" s="8">
        <v>0</v>
      </c>
      <c r="J411">
        <v>0</v>
      </c>
      <c r="K411">
        <v>1</v>
      </c>
      <c r="L411">
        <v>0</v>
      </c>
      <c r="M411">
        <v>1</v>
      </c>
      <c r="N411">
        <v>1</v>
      </c>
      <c r="O411">
        <v>0</v>
      </c>
      <c r="P411" s="8">
        <v>0</v>
      </c>
      <c r="Q411">
        <v>1</v>
      </c>
      <c r="R411">
        <v>0</v>
      </c>
      <c r="S411" s="8">
        <v>1</v>
      </c>
      <c r="T411">
        <v>1</v>
      </c>
      <c r="V411">
        <f t="shared" si="106"/>
        <v>9</v>
      </c>
      <c r="W411">
        <f t="shared" si="107"/>
        <v>3.6960985626283366E-4</v>
      </c>
      <c r="Y411">
        <v>0</v>
      </c>
      <c r="Z411">
        <v>0</v>
      </c>
      <c r="AB411">
        <f t="shared" si="108"/>
        <v>0.55182751540041064</v>
      </c>
      <c r="AC411">
        <f t="shared" ref="AC411:AC474" si="115">EXP(-AB411)*(AB411)^Y411/FACT(Y411)</f>
        <v>0.57589638858221803</v>
      </c>
      <c r="AD411">
        <f t="shared" si="109"/>
        <v>-0.55182751540041064</v>
      </c>
      <c r="AF411">
        <f t="shared" si="110"/>
        <v>0</v>
      </c>
      <c r="AG411">
        <f t="shared" si="111"/>
        <v>0.45461387997085395</v>
      </c>
      <c r="AH411">
        <f t="shared" ref="AH411:AH474" si="116">EXP(-AG411)*(AG411)^Y411/FACT(Y411)</f>
        <v>0.63469298831669574</v>
      </c>
      <c r="AI411">
        <f t="shared" si="112"/>
        <v>-0.45461387997085401</v>
      </c>
      <c r="AJ411">
        <f t="shared" si="113"/>
        <v>9.7213635429556633E-2</v>
      </c>
      <c r="AK411" t="str">
        <f t="shared" si="114"/>
        <v/>
      </c>
      <c r="BL411" t="s">
        <v>1236</v>
      </c>
    </row>
    <row r="412" spans="1:64" x14ac:dyDescent="0.25">
      <c r="A412" s="20" t="s">
        <v>454</v>
      </c>
      <c r="B412">
        <v>3</v>
      </c>
      <c r="C412" s="8">
        <v>0</v>
      </c>
      <c r="D412">
        <v>2</v>
      </c>
      <c r="E412">
        <v>0</v>
      </c>
      <c r="F412" s="8">
        <v>1</v>
      </c>
      <c r="G412">
        <v>1</v>
      </c>
      <c r="H412">
        <v>0</v>
      </c>
      <c r="I412" s="8">
        <v>1</v>
      </c>
      <c r="J412">
        <v>0</v>
      </c>
      <c r="K412">
        <v>1</v>
      </c>
      <c r="L412">
        <v>0</v>
      </c>
      <c r="M412">
        <v>0</v>
      </c>
      <c r="N412">
        <v>0</v>
      </c>
      <c r="O412">
        <v>1</v>
      </c>
      <c r="P412" s="8">
        <v>3</v>
      </c>
      <c r="Q412">
        <v>1</v>
      </c>
      <c r="R412">
        <v>0</v>
      </c>
      <c r="S412" s="8">
        <v>3</v>
      </c>
      <c r="T412">
        <v>4</v>
      </c>
      <c r="V412">
        <f t="shared" si="106"/>
        <v>18</v>
      </c>
      <c r="W412">
        <f t="shared" si="107"/>
        <v>7.3921971252566732E-4</v>
      </c>
      <c r="Y412">
        <v>3</v>
      </c>
      <c r="Z412">
        <v>0</v>
      </c>
      <c r="AB412">
        <f t="shared" si="108"/>
        <v>1.1036550308008213</v>
      </c>
      <c r="AC412">
        <f t="shared" si="115"/>
        <v>7.4308330091579222E-2</v>
      </c>
      <c r="AD412">
        <f t="shared" si="109"/>
        <v>-2.5995322192550185</v>
      </c>
      <c r="AF412">
        <f t="shared" si="110"/>
        <v>0</v>
      </c>
      <c r="AG412">
        <f t="shared" si="111"/>
        <v>0.9092277599417079</v>
      </c>
      <c r="AH412">
        <f t="shared" si="116"/>
        <v>5.0465457090221676E-2</v>
      </c>
      <c r="AI412">
        <f t="shared" si="112"/>
        <v>-2.9864661947632922</v>
      </c>
      <c r="AJ412">
        <f t="shared" si="113"/>
        <v>-0.38693397550827369</v>
      </c>
      <c r="AK412" t="str">
        <f t="shared" si="114"/>
        <v/>
      </c>
      <c r="BL412" t="s">
        <v>1237</v>
      </c>
    </row>
    <row r="413" spans="1:64" x14ac:dyDescent="0.25">
      <c r="A413" s="20" t="s">
        <v>1623</v>
      </c>
      <c r="B413">
        <v>1</v>
      </c>
      <c r="C413" s="8">
        <v>0</v>
      </c>
      <c r="D413">
        <v>0</v>
      </c>
      <c r="E413">
        <v>0</v>
      </c>
      <c r="F413" s="8">
        <v>0</v>
      </c>
      <c r="G413">
        <v>0</v>
      </c>
      <c r="H413">
        <v>0</v>
      </c>
      <c r="I413" s="8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 s="8">
        <v>0</v>
      </c>
      <c r="Q413">
        <v>0</v>
      </c>
      <c r="R413">
        <v>0</v>
      </c>
      <c r="S413" s="8">
        <v>0</v>
      </c>
      <c r="T413">
        <v>3</v>
      </c>
      <c r="V413">
        <f t="shared" si="106"/>
        <v>3</v>
      </c>
      <c r="W413">
        <f t="shared" si="107"/>
        <v>1.2320328542094456E-4</v>
      </c>
      <c r="Y413">
        <v>1</v>
      </c>
      <c r="Z413">
        <v>0</v>
      </c>
      <c r="AB413">
        <f t="shared" si="108"/>
        <v>0.18394250513347024</v>
      </c>
      <c r="AC413">
        <f t="shared" si="115"/>
        <v>0.15303715446393573</v>
      </c>
      <c r="AD413">
        <f t="shared" si="109"/>
        <v>-1.8770745474369059</v>
      </c>
      <c r="AF413">
        <f t="shared" si="110"/>
        <v>0</v>
      </c>
      <c r="AG413">
        <f t="shared" si="111"/>
        <v>0.15153795999028466</v>
      </c>
      <c r="AH413">
        <f t="shared" si="116"/>
        <v>0.13022948905484169</v>
      </c>
      <c r="AI413">
        <f t="shared" si="112"/>
        <v>-2.0384570844161827</v>
      </c>
      <c r="AJ413">
        <f t="shared" si="113"/>
        <v>-0.16138253697927674</v>
      </c>
      <c r="AK413" t="str">
        <f t="shared" si="114"/>
        <v/>
      </c>
      <c r="BL413" t="s">
        <v>1238</v>
      </c>
    </row>
    <row r="414" spans="1:64" x14ac:dyDescent="0.25">
      <c r="A414" s="20" t="s">
        <v>455</v>
      </c>
      <c r="B414">
        <v>5</v>
      </c>
      <c r="C414" s="8">
        <v>3</v>
      </c>
      <c r="D414">
        <v>6</v>
      </c>
      <c r="E414">
        <v>0</v>
      </c>
      <c r="F414" s="8">
        <v>5</v>
      </c>
      <c r="G414">
        <v>3</v>
      </c>
      <c r="H414">
        <v>0</v>
      </c>
      <c r="I414" s="8">
        <v>1</v>
      </c>
      <c r="J414">
        <v>1</v>
      </c>
      <c r="K414">
        <v>2</v>
      </c>
      <c r="L414">
        <v>1</v>
      </c>
      <c r="M414">
        <v>5</v>
      </c>
      <c r="N414">
        <v>2</v>
      </c>
      <c r="O414">
        <v>1</v>
      </c>
      <c r="P414" s="8">
        <v>3</v>
      </c>
      <c r="Q414">
        <v>4</v>
      </c>
      <c r="R414">
        <v>0</v>
      </c>
      <c r="S414" s="8">
        <v>10</v>
      </c>
      <c r="T414">
        <v>13</v>
      </c>
      <c r="V414">
        <f t="shared" si="106"/>
        <v>60</v>
      </c>
      <c r="W414">
        <f t="shared" si="107"/>
        <v>2.4640657084188913E-3</v>
      </c>
      <c r="Y414">
        <v>5</v>
      </c>
      <c r="Z414">
        <v>1</v>
      </c>
      <c r="AB414">
        <f t="shared" si="108"/>
        <v>3.6788501026694047</v>
      </c>
      <c r="AC414">
        <f t="shared" si="115"/>
        <v>0.14179957115284328</v>
      </c>
      <c r="AD414">
        <f t="shared" si="109"/>
        <v>-1.9533406891986742</v>
      </c>
      <c r="AF414">
        <f t="shared" si="110"/>
        <v>1.3609845031905197</v>
      </c>
      <c r="AG414">
        <f t="shared" si="111"/>
        <v>3.2705193560611079</v>
      </c>
      <c r="AH414">
        <f t="shared" si="116"/>
        <v>0.11844967230156699</v>
      </c>
      <c r="AI414">
        <f t="shared" si="112"/>
        <v>-2.1332671149361127</v>
      </c>
      <c r="AJ414">
        <f t="shared" si="113"/>
        <v>-0.17992642573743844</v>
      </c>
      <c r="AK414">
        <f t="shared" si="114"/>
        <v>0.91456523326058492</v>
      </c>
      <c r="BL414" t="s">
        <v>1239</v>
      </c>
    </row>
    <row r="415" spans="1:64" x14ac:dyDescent="0.25">
      <c r="A415" s="20" t="s">
        <v>456</v>
      </c>
      <c r="B415">
        <v>0</v>
      </c>
      <c r="C415" s="8">
        <v>0</v>
      </c>
      <c r="D415">
        <v>2</v>
      </c>
      <c r="E415">
        <v>0</v>
      </c>
      <c r="F415" s="8">
        <v>0</v>
      </c>
      <c r="G415">
        <v>0</v>
      </c>
      <c r="H415">
        <v>1</v>
      </c>
      <c r="I415" s="8">
        <v>0</v>
      </c>
      <c r="J415">
        <v>0</v>
      </c>
      <c r="K415">
        <v>0</v>
      </c>
      <c r="L415">
        <v>1</v>
      </c>
      <c r="M415">
        <v>0</v>
      </c>
      <c r="N415">
        <v>1</v>
      </c>
      <c r="O415">
        <v>0</v>
      </c>
      <c r="P415" s="8">
        <v>0</v>
      </c>
      <c r="Q415">
        <v>0</v>
      </c>
      <c r="R415">
        <v>1</v>
      </c>
      <c r="S415" s="8">
        <v>2</v>
      </c>
      <c r="T415">
        <v>3</v>
      </c>
      <c r="V415">
        <f t="shared" si="106"/>
        <v>11</v>
      </c>
      <c r="W415">
        <f t="shared" si="107"/>
        <v>4.5174537987679672E-4</v>
      </c>
      <c r="Y415">
        <v>0</v>
      </c>
      <c r="Z415">
        <v>1</v>
      </c>
      <c r="AB415">
        <f t="shared" si="108"/>
        <v>0.67445585215605752</v>
      </c>
      <c r="AC415">
        <f t="shared" si="115"/>
        <v>0.50943355236953947</v>
      </c>
      <c r="AD415">
        <f t="shared" si="109"/>
        <v>-0.67445585215605752</v>
      </c>
      <c r="AF415">
        <f t="shared" si="110"/>
        <v>1.3609845031905197</v>
      </c>
      <c r="AG415">
        <f t="shared" si="111"/>
        <v>0.79539934288645808</v>
      </c>
      <c r="AH415">
        <f t="shared" si="116"/>
        <v>0.45140093517187546</v>
      </c>
      <c r="AI415">
        <f t="shared" si="112"/>
        <v>-0.79539934288645819</v>
      </c>
      <c r="AJ415">
        <f t="shared" si="113"/>
        <v>-0.12094349073040067</v>
      </c>
      <c r="AK415" t="str">
        <f t="shared" si="114"/>
        <v/>
      </c>
      <c r="BL415" t="s">
        <v>1240</v>
      </c>
    </row>
    <row r="416" spans="1:64" x14ac:dyDescent="0.25">
      <c r="A416" s="20" t="s">
        <v>457</v>
      </c>
      <c r="B416">
        <v>0</v>
      </c>
      <c r="C416" s="8">
        <v>1</v>
      </c>
      <c r="D416">
        <v>0</v>
      </c>
      <c r="E416">
        <v>0</v>
      </c>
      <c r="F416" s="8">
        <v>2</v>
      </c>
      <c r="G416">
        <v>0</v>
      </c>
      <c r="H416">
        <v>0</v>
      </c>
      <c r="I416" s="8">
        <v>0</v>
      </c>
      <c r="J416">
        <v>0</v>
      </c>
      <c r="K416">
        <v>0</v>
      </c>
      <c r="L416">
        <v>0</v>
      </c>
      <c r="M416">
        <v>0</v>
      </c>
      <c r="N416">
        <v>2</v>
      </c>
      <c r="O416">
        <v>0</v>
      </c>
      <c r="P416" s="8">
        <v>0</v>
      </c>
      <c r="Q416">
        <v>0</v>
      </c>
      <c r="R416">
        <v>0</v>
      </c>
      <c r="S416" s="8">
        <v>1</v>
      </c>
      <c r="T416">
        <v>0</v>
      </c>
      <c r="V416">
        <f t="shared" si="106"/>
        <v>6</v>
      </c>
      <c r="W416">
        <f t="shared" si="107"/>
        <v>2.4640657084188912E-4</v>
      </c>
      <c r="Y416">
        <v>0</v>
      </c>
      <c r="Z416">
        <v>0</v>
      </c>
      <c r="AB416">
        <f t="shared" si="108"/>
        <v>0.36788501026694048</v>
      </c>
      <c r="AC416">
        <f t="shared" si="115"/>
        <v>0.69219677263468182</v>
      </c>
      <c r="AD416">
        <f t="shared" si="109"/>
        <v>-0.36788501026694048</v>
      </c>
      <c r="AF416">
        <f t="shared" si="110"/>
        <v>0</v>
      </c>
      <c r="AG416">
        <f t="shared" si="111"/>
        <v>0.30307591998056932</v>
      </c>
      <c r="AH416">
        <f t="shared" si="116"/>
        <v>0.73854302406996852</v>
      </c>
      <c r="AI416">
        <f t="shared" si="112"/>
        <v>-0.30307591998056926</v>
      </c>
      <c r="AJ416">
        <f t="shared" si="113"/>
        <v>6.4809090286371218E-2</v>
      </c>
      <c r="AK416" t="str">
        <f t="shared" si="114"/>
        <v/>
      </c>
      <c r="BL416" t="s">
        <v>1241</v>
      </c>
    </row>
    <row r="417" spans="1:64" x14ac:dyDescent="0.25">
      <c r="A417" s="20" t="s">
        <v>458</v>
      </c>
      <c r="B417">
        <v>0</v>
      </c>
      <c r="C417" s="8">
        <v>0</v>
      </c>
      <c r="D417">
        <v>0</v>
      </c>
      <c r="E417">
        <v>0</v>
      </c>
      <c r="F417" s="8">
        <v>0</v>
      </c>
      <c r="G417">
        <v>0</v>
      </c>
      <c r="H417">
        <v>0</v>
      </c>
      <c r="I417" s="8">
        <v>1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 s="8">
        <v>2</v>
      </c>
      <c r="Q417">
        <v>0</v>
      </c>
      <c r="R417">
        <v>0</v>
      </c>
      <c r="S417" s="8">
        <v>0</v>
      </c>
      <c r="T417">
        <v>3</v>
      </c>
      <c r="V417">
        <f t="shared" si="106"/>
        <v>6</v>
      </c>
      <c r="W417">
        <f t="shared" si="107"/>
        <v>2.4640657084188912E-4</v>
      </c>
      <c r="Y417">
        <v>0</v>
      </c>
      <c r="Z417">
        <v>0</v>
      </c>
      <c r="AB417">
        <f t="shared" si="108"/>
        <v>0.36788501026694048</v>
      </c>
      <c r="AC417">
        <f t="shared" si="115"/>
        <v>0.69219677263468182</v>
      </c>
      <c r="AD417">
        <f t="shared" si="109"/>
        <v>-0.36788501026694048</v>
      </c>
      <c r="AF417">
        <f t="shared" si="110"/>
        <v>0</v>
      </c>
      <c r="AG417">
        <f t="shared" si="111"/>
        <v>0.30307591998056932</v>
      </c>
      <c r="AH417">
        <f t="shared" si="116"/>
        <v>0.73854302406996852</v>
      </c>
      <c r="AI417">
        <f t="shared" si="112"/>
        <v>-0.30307591998056926</v>
      </c>
      <c r="AJ417">
        <f t="shared" si="113"/>
        <v>6.4809090286371218E-2</v>
      </c>
      <c r="AK417" t="str">
        <f t="shared" si="114"/>
        <v/>
      </c>
      <c r="BL417" t="s">
        <v>1242</v>
      </c>
    </row>
    <row r="418" spans="1:64" x14ac:dyDescent="0.25">
      <c r="A418" s="20" t="s">
        <v>459</v>
      </c>
      <c r="B418" s="5">
        <v>1</v>
      </c>
      <c r="C418" s="16">
        <v>0</v>
      </c>
      <c r="D418" s="5">
        <v>1</v>
      </c>
      <c r="E418" s="5">
        <v>0</v>
      </c>
      <c r="F418" s="16">
        <v>0</v>
      </c>
      <c r="G418" s="5">
        <v>0</v>
      </c>
      <c r="H418" s="5">
        <v>0</v>
      </c>
      <c r="I418" s="16">
        <v>2</v>
      </c>
      <c r="J418" s="5">
        <v>0</v>
      </c>
      <c r="K418" s="5">
        <v>0</v>
      </c>
      <c r="L418" s="5">
        <v>0</v>
      </c>
      <c r="M418" s="5">
        <v>0</v>
      </c>
      <c r="N418" s="5">
        <v>0</v>
      </c>
      <c r="O418" s="5">
        <v>2</v>
      </c>
      <c r="P418" s="16">
        <v>0</v>
      </c>
      <c r="Q418" s="5">
        <v>0</v>
      </c>
      <c r="R418" s="5">
        <v>1</v>
      </c>
      <c r="S418" s="16">
        <v>5</v>
      </c>
      <c r="T418" s="5">
        <v>2</v>
      </c>
      <c r="U418" s="5"/>
      <c r="V418">
        <f t="shared" si="106"/>
        <v>13</v>
      </c>
      <c r="W418">
        <f t="shared" si="107"/>
        <v>5.3388090349075978E-4</v>
      </c>
      <c r="Y418" s="5">
        <v>1</v>
      </c>
      <c r="Z418" s="5">
        <v>0</v>
      </c>
      <c r="AA418" s="5"/>
      <c r="AB418">
        <f t="shared" si="108"/>
        <v>0.79708418891170429</v>
      </c>
      <c r="AC418">
        <f t="shared" si="115"/>
        <v>0.35919884342541269</v>
      </c>
      <c r="AD418">
        <f t="shared" si="109"/>
        <v>-1.0238791624217132</v>
      </c>
      <c r="AF418">
        <f t="shared" si="110"/>
        <v>0</v>
      </c>
      <c r="AG418">
        <f t="shared" si="111"/>
        <v>0.65666449329123355</v>
      </c>
      <c r="AH418">
        <f t="shared" si="116"/>
        <v>0.34053187381339106</v>
      </c>
      <c r="AI418">
        <f t="shared" si="112"/>
        <v>-1.0772465489237046</v>
      </c>
      <c r="AJ418">
        <f t="shared" si="113"/>
        <v>-5.3367386501991465E-2</v>
      </c>
      <c r="AK418" t="str">
        <f t="shared" si="114"/>
        <v/>
      </c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t="s">
        <v>1243</v>
      </c>
    </row>
    <row r="419" spans="1:64" x14ac:dyDescent="0.25">
      <c r="A419" s="20" t="s">
        <v>460</v>
      </c>
      <c r="B419">
        <v>1</v>
      </c>
      <c r="C419" s="8">
        <v>0</v>
      </c>
      <c r="D419">
        <v>0</v>
      </c>
      <c r="E419">
        <v>0</v>
      </c>
      <c r="F419" s="8">
        <v>1</v>
      </c>
      <c r="G419">
        <v>0</v>
      </c>
      <c r="H419">
        <v>0</v>
      </c>
      <c r="I419" s="8">
        <v>0</v>
      </c>
      <c r="J419">
        <v>0</v>
      </c>
      <c r="K419">
        <v>0</v>
      </c>
      <c r="L419">
        <v>1</v>
      </c>
      <c r="M419">
        <v>0</v>
      </c>
      <c r="N419">
        <v>0</v>
      </c>
      <c r="O419">
        <v>0</v>
      </c>
      <c r="P419" s="8">
        <v>0</v>
      </c>
      <c r="Q419">
        <v>0</v>
      </c>
      <c r="R419">
        <v>0</v>
      </c>
      <c r="S419" s="8">
        <v>0</v>
      </c>
      <c r="T419">
        <v>1</v>
      </c>
      <c r="V419">
        <f t="shared" si="106"/>
        <v>3</v>
      </c>
      <c r="W419">
        <f t="shared" si="107"/>
        <v>1.2320328542094456E-4</v>
      </c>
      <c r="Y419">
        <v>1</v>
      </c>
      <c r="Z419">
        <v>1</v>
      </c>
      <c r="AB419">
        <f t="shared" si="108"/>
        <v>0.18394250513347024</v>
      </c>
      <c r="AC419">
        <f t="shared" si="115"/>
        <v>0.15303715446393573</v>
      </c>
      <c r="AD419">
        <f t="shared" si="109"/>
        <v>-1.8770745474369059</v>
      </c>
      <c r="AF419">
        <f t="shared" si="110"/>
        <v>1.3609845031905197</v>
      </c>
      <c r="AG419">
        <f t="shared" si="111"/>
        <v>0.39129811624569899</v>
      </c>
      <c r="AH419">
        <f t="shared" si="116"/>
        <v>0.26458739136582732</v>
      </c>
      <c r="AI419">
        <f t="shared" si="112"/>
        <v>-1.3295836801153162</v>
      </c>
      <c r="AJ419">
        <f t="shared" si="113"/>
        <v>0.54749086732158969</v>
      </c>
      <c r="AK419" t="str">
        <f t="shared" si="114"/>
        <v/>
      </c>
      <c r="BL419" t="s">
        <v>1244</v>
      </c>
    </row>
    <row r="420" spans="1:64" x14ac:dyDescent="0.25">
      <c r="A420" s="20" t="s">
        <v>461</v>
      </c>
      <c r="B420">
        <v>7</v>
      </c>
      <c r="C420" s="8">
        <v>14</v>
      </c>
      <c r="D420">
        <v>4</v>
      </c>
      <c r="E420">
        <v>4</v>
      </c>
      <c r="F420" s="8">
        <v>11</v>
      </c>
      <c r="G420">
        <v>4</v>
      </c>
      <c r="H420">
        <v>5</v>
      </c>
      <c r="I420" s="8">
        <v>0</v>
      </c>
      <c r="J420">
        <v>1</v>
      </c>
      <c r="K420">
        <v>2</v>
      </c>
      <c r="L420">
        <v>8</v>
      </c>
      <c r="M420">
        <v>6</v>
      </c>
      <c r="N420">
        <v>11</v>
      </c>
      <c r="O420">
        <v>3</v>
      </c>
      <c r="P420" s="8">
        <v>3</v>
      </c>
      <c r="Q420">
        <v>3</v>
      </c>
      <c r="R420">
        <v>6</v>
      </c>
      <c r="S420" s="8">
        <v>11</v>
      </c>
      <c r="T420">
        <v>8</v>
      </c>
      <c r="V420">
        <f t="shared" si="106"/>
        <v>104</v>
      </c>
      <c r="W420">
        <f t="shared" si="107"/>
        <v>4.2710472279260782E-3</v>
      </c>
      <c r="Y420">
        <v>7</v>
      </c>
      <c r="Z420">
        <v>8</v>
      </c>
      <c r="AB420">
        <f t="shared" si="108"/>
        <v>6.3766735112936344</v>
      </c>
      <c r="AC420">
        <f t="shared" si="115"/>
        <v>0.14466871203337212</v>
      </c>
      <c r="AD420">
        <f t="shared" si="109"/>
        <v>-1.9333088951702584</v>
      </c>
      <c r="AF420">
        <f t="shared" si="110"/>
        <v>10.887876025524157</v>
      </c>
      <c r="AG420">
        <f t="shared" si="111"/>
        <v>7.1713971963731833</v>
      </c>
      <c r="AH420">
        <f t="shared" si="116"/>
        <v>0.14869544783523514</v>
      </c>
      <c r="AI420">
        <f t="shared" si="112"/>
        <v>-1.9058550390630631</v>
      </c>
      <c r="AJ420">
        <f t="shared" si="113"/>
        <v>2.7453856107195307E-2</v>
      </c>
      <c r="AK420">
        <f t="shared" si="114"/>
        <v>4.0964121941878349E-3</v>
      </c>
      <c r="BL420" t="s">
        <v>1245</v>
      </c>
    </row>
    <row r="421" spans="1:64" x14ac:dyDescent="0.25">
      <c r="A421" s="20" t="s">
        <v>462</v>
      </c>
      <c r="B421">
        <v>0</v>
      </c>
      <c r="C421" s="8">
        <v>0</v>
      </c>
      <c r="D421">
        <v>0</v>
      </c>
      <c r="E421">
        <v>0</v>
      </c>
      <c r="F421" s="8">
        <v>0</v>
      </c>
      <c r="G421">
        <v>0</v>
      </c>
      <c r="H421">
        <v>0</v>
      </c>
      <c r="I421" s="8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 s="8">
        <v>7</v>
      </c>
      <c r="Q421">
        <v>0</v>
      </c>
      <c r="R421">
        <v>0</v>
      </c>
      <c r="S421" s="8">
        <v>6</v>
      </c>
      <c r="T421">
        <v>8</v>
      </c>
      <c r="V421">
        <f t="shared" si="106"/>
        <v>21</v>
      </c>
      <c r="W421">
        <f t="shared" si="107"/>
        <v>8.6242299794661191E-4</v>
      </c>
      <c r="Y421">
        <v>0</v>
      </c>
      <c r="Z421">
        <v>0</v>
      </c>
      <c r="AB421">
        <f t="shared" si="108"/>
        <v>1.2875975359342915</v>
      </c>
      <c r="AC421">
        <f t="shared" si="115"/>
        <v>0.27593290629960221</v>
      </c>
      <c r="AD421">
        <f t="shared" si="109"/>
        <v>-1.2875975359342915</v>
      </c>
      <c r="AF421">
        <f t="shared" si="110"/>
        <v>0</v>
      </c>
      <c r="AG421">
        <f t="shared" si="111"/>
        <v>1.0607657199319926</v>
      </c>
      <c r="AH421">
        <f t="shared" si="116"/>
        <v>0.34619062375281417</v>
      </c>
      <c r="AI421">
        <f t="shared" si="112"/>
        <v>-1.0607657199319926</v>
      </c>
      <c r="AJ421">
        <f t="shared" si="113"/>
        <v>0.22683181600229885</v>
      </c>
      <c r="AK421">
        <f t="shared" si="114"/>
        <v>1.0607657199319926</v>
      </c>
      <c r="BL421" t="s">
        <v>1246</v>
      </c>
    </row>
    <row r="422" spans="1:64" x14ac:dyDescent="0.25">
      <c r="A422" s="20" t="s">
        <v>463</v>
      </c>
      <c r="B422">
        <v>2</v>
      </c>
      <c r="C422" s="8">
        <v>0</v>
      </c>
      <c r="D422">
        <v>0</v>
      </c>
      <c r="E422">
        <v>0</v>
      </c>
      <c r="F422" s="8">
        <v>0</v>
      </c>
      <c r="G422">
        <v>0</v>
      </c>
      <c r="H422">
        <v>1</v>
      </c>
      <c r="I422" s="8">
        <v>0</v>
      </c>
      <c r="J422">
        <v>0</v>
      </c>
      <c r="K422">
        <v>0</v>
      </c>
      <c r="L422">
        <v>0</v>
      </c>
      <c r="M422">
        <v>2</v>
      </c>
      <c r="N422">
        <v>0</v>
      </c>
      <c r="O422">
        <v>0</v>
      </c>
      <c r="P422" s="8">
        <v>0</v>
      </c>
      <c r="Q422">
        <v>0</v>
      </c>
      <c r="R422">
        <v>0</v>
      </c>
      <c r="S422" s="8">
        <v>0</v>
      </c>
      <c r="T422">
        <v>2</v>
      </c>
      <c r="V422">
        <f t="shared" si="106"/>
        <v>5</v>
      </c>
      <c r="W422">
        <f t="shared" si="107"/>
        <v>2.0533880903490759E-4</v>
      </c>
      <c r="Y422">
        <v>2</v>
      </c>
      <c r="Z422">
        <v>0</v>
      </c>
      <c r="AB422">
        <f t="shared" si="108"/>
        <v>0.30657084188911704</v>
      </c>
      <c r="AC422">
        <f t="shared" si="115"/>
        <v>3.4585150701202272E-2</v>
      </c>
      <c r="AD422">
        <f t="shared" si="109"/>
        <v>-3.3643308595239523</v>
      </c>
      <c r="AF422">
        <f t="shared" si="110"/>
        <v>0</v>
      </c>
      <c r="AG422">
        <f t="shared" si="111"/>
        <v>0.25256326665047441</v>
      </c>
      <c r="AH422">
        <f t="shared" si="116"/>
        <v>2.4775563643504687E-2</v>
      </c>
      <c r="AI422">
        <f t="shared" si="112"/>
        <v>-3.6978974485302345</v>
      </c>
      <c r="AJ422">
        <f t="shared" si="113"/>
        <v>-0.33356658900628222</v>
      </c>
      <c r="AK422" t="str">
        <f t="shared" si="114"/>
        <v/>
      </c>
      <c r="BL422" t="s">
        <v>1247</v>
      </c>
    </row>
    <row r="423" spans="1:64" x14ac:dyDescent="0.25">
      <c r="A423" s="20" t="s">
        <v>464</v>
      </c>
      <c r="B423">
        <v>0</v>
      </c>
      <c r="C423" s="8">
        <v>1</v>
      </c>
      <c r="D423">
        <v>0</v>
      </c>
      <c r="E423">
        <v>0</v>
      </c>
      <c r="F423" s="8">
        <v>0</v>
      </c>
      <c r="G423">
        <v>1</v>
      </c>
      <c r="H423">
        <v>2</v>
      </c>
      <c r="I423" s="8">
        <v>0</v>
      </c>
      <c r="J423">
        <v>1</v>
      </c>
      <c r="K423">
        <v>1</v>
      </c>
      <c r="L423">
        <v>0</v>
      </c>
      <c r="M423">
        <v>0</v>
      </c>
      <c r="N423">
        <v>0</v>
      </c>
      <c r="O423">
        <v>1</v>
      </c>
      <c r="P423" s="8">
        <v>3</v>
      </c>
      <c r="Q423">
        <v>2</v>
      </c>
      <c r="R423">
        <v>0</v>
      </c>
      <c r="S423" s="8">
        <v>3</v>
      </c>
      <c r="T423">
        <v>0</v>
      </c>
      <c r="V423">
        <f t="shared" si="106"/>
        <v>15</v>
      </c>
      <c r="W423">
        <f t="shared" si="107"/>
        <v>6.1601642710472284E-4</v>
      </c>
      <c r="Y423">
        <v>0</v>
      </c>
      <c r="Z423">
        <v>0</v>
      </c>
      <c r="AB423">
        <f t="shared" si="108"/>
        <v>0.91971252566735118</v>
      </c>
      <c r="AC423">
        <f t="shared" si="115"/>
        <v>0.3986336215485799</v>
      </c>
      <c r="AD423">
        <f t="shared" si="109"/>
        <v>-0.91971252566735129</v>
      </c>
      <c r="AF423">
        <f t="shared" si="110"/>
        <v>0</v>
      </c>
      <c r="AG423">
        <f t="shared" si="111"/>
        <v>0.75768979995142338</v>
      </c>
      <c r="AH423">
        <f t="shared" si="116"/>
        <v>0.4687480789474176</v>
      </c>
      <c r="AI423">
        <f t="shared" si="112"/>
        <v>-0.75768979995142338</v>
      </c>
      <c r="AJ423">
        <f t="shared" si="113"/>
        <v>0.16202272571592791</v>
      </c>
      <c r="AK423" t="str">
        <f t="shared" si="114"/>
        <v/>
      </c>
      <c r="BL423" t="s">
        <v>1248</v>
      </c>
    </row>
    <row r="424" spans="1:64" x14ac:dyDescent="0.25">
      <c r="A424" s="20" t="s">
        <v>1622</v>
      </c>
      <c r="B424">
        <v>2</v>
      </c>
      <c r="C424" s="8">
        <v>0</v>
      </c>
      <c r="D424">
        <v>0</v>
      </c>
      <c r="E424">
        <v>0</v>
      </c>
      <c r="F424" s="8">
        <v>3</v>
      </c>
      <c r="G424">
        <v>0</v>
      </c>
      <c r="H424">
        <v>0</v>
      </c>
      <c r="I424" s="8">
        <v>0</v>
      </c>
      <c r="J424">
        <v>0</v>
      </c>
      <c r="K424">
        <v>0</v>
      </c>
      <c r="L424">
        <v>2</v>
      </c>
      <c r="M424">
        <v>0</v>
      </c>
      <c r="N424">
        <v>0</v>
      </c>
      <c r="O424">
        <v>0</v>
      </c>
      <c r="P424" s="8">
        <v>0</v>
      </c>
      <c r="Q424">
        <v>0</v>
      </c>
      <c r="R424">
        <v>0</v>
      </c>
      <c r="S424" s="8">
        <v>4</v>
      </c>
      <c r="T424">
        <v>15</v>
      </c>
      <c r="V424">
        <f t="shared" si="106"/>
        <v>24</v>
      </c>
      <c r="W424">
        <f t="shared" si="107"/>
        <v>9.856262833675565E-4</v>
      </c>
      <c r="Y424">
        <v>2</v>
      </c>
      <c r="Z424">
        <v>2</v>
      </c>
      <c r="AB424">
        <f t="shared" si="108"/>
        <v>1.4715400410677619</v>
      </c>
      <c r="AC424">
        <f t="shared" si="115"/>
        <v>0.24856069373750539</v>
      </c>
      <c r="AD424">
        <f t="shared" si="109"/>
        <v>-1.3920682228749068</v>
      </c>
      <c r="AF424">
        <f t="shared" si="110"/>
        <v>2.7219690063810393</v>
      </c>
      <c r="AG424">
        <f t="shared" si="111"/>
        <v>1.691823992433106</v>
      </c>
      <c r="AH424">
        <f t="shared" si="116"/>
        <v>0.26359097663556913</v>
      </c>
      <c r="AI424">
        <f t="shared" si="112"/>
        <v>-1.3333567082159816</v>
      </c>
      <c r="AJ424">
        <f t="shared" si="113"/>
        <v>5.8711514658925212E-2</v>
      </c>
      <c r="AK424">
        <f t="shared" si="114"/>
        <v>5.6136130037549095E-2</v>
      </c>
      <c r="BL424" t="s">
        <v>1249</v>
      </c>
    </row>
    <row r="425" spans="1:64" x14ac:dyDescent="0.25">
      <c r="A425" s="20" t="s">
        <v>465</v>
      </c>
      <c r="B425">
        <v>2</v>
      </c>
      <c r="C425" s="8">
        <v>0</v>
      </c>
      <c r="D425">
        <v>0</v>
      </c>
      <c r="E425">
        <v>0</v>
      </c>
      <c r="F425" s="8">
        <v>0</v>
      </c>
      <c r="G425">
        <v>1</v>
      </c>
      <c r="H425">
        <v>0</v>
      </c>
      <c r="I425" s="8">
        <v>0</v>
      </c>
      <c r="J425">
        <v>0</v>
      </c>
      <c r="K425">
        <v>0</v>
      </c>
      <c r="L425">
        <v>0</v>
      </c>
      <c r="M425">
        <v>0</v>
      </c>
      <c r="N425">
        <v>1</v>
      </c>
      <c r="O425">
        <v>0</v>
      </c>
      <c r="P425" s="8">
        <v>0</v>
      </c>
      <c r="Q425">
        <v>0</v>
      </c>
      <c r="R425">
        <v>0</v>
      </c>
      <c r="S425" s="8">
        <v>0</v>
      </c>
      <c r="T425">
        <v>0</v>
      </c>
      <c r="V425">
        <f t="shared" si="106"/>
        <v>2</v>
      </c>
      <c r="W425">
        <f t="shared" si="107"/>
        <v>8.2135523613963032E-5</v>
      </c>
      <c r="Y425">
        <v>2</v>
      </c>
      <c r="Z425">
        <v>0</v>
      </c>
      <c r="AB425">
        <f t="shared" si="108"/>
        <v>0.12262833675564681</v>
      </c>
      <c r="AC425">
        <f t="shared" si="115"/>
        <v>6.6511213255961727E-3</v>
      </c>
      <c r="AD425">
        <f t="shared" si="109"/>
        <v>-5.0129698181387923</v>
      </c>
      <c r="AF425">
        <f t="shared" si="110"/>
        <v>0</v>
      </c>
      <c r="AG425">
        <f t="shared" si="111"/>
        <v>0.10102530666018977</v>
      </c>
      <c r="AH425">
        <f t="shared" si="116"/>
        <v>4.6127044182014548E-3</v>
      </c>
      <c r="AI425">
        <f t="shared" si="112"/>
        <v>-5.3789409522882599</v>
      </c>
      <c r="AJ425">
        <f t="shared" si="113"/>
        <v>-0.36597113414946758</v>
      </c>
      <c r="AK425" t="str">
        <f t="shared" si="114"/>
        <v/>
      </c>
      <c r="BL425" t="s">
        <v>1250</v>
      </c>
    </row>
    <row r="426" spans="1:64" x14ac:dyDescent="0.25">
      <c r="A426" s="20" t="s">
        <v>466</v>
      </c>
      <c r="B426">
        <v>1</v>
      </c>
      <c r="C426" s="8">
        <v>1</v>
      </c>
      <c r="D426">
        <v>0</v>
      </c>
      <c r="E426">
        <v>0</v>
      </c>
      <c r="F426" s="8">
        <v>0</v>
      </c>
      <c r="G426">
        <v>0</v>
      </c>
      <c r="H426">
        <v>0</v>
      </c>
      <c r="I426" s="8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 s="8">
        <v>0</v>
      </c>
      <c r="Q426">
        <v>1</v>
      </c>
      <c r="R426">
        <v>0</v>
      </c>
      <c r="S426" s="8">
        <v>0</v>
      </c>
      <c r="T426">
        <v>0</v>
      </c>
      <c r="V426">
        <f t="shared" si="106"/>
        <v>2</v>
      </c>
      <c r="W426">
        <f t="shared" si="107"/>
        <v>8.2135523613963032E-5</v>
      </c>
      <c r="Y426">
        <v>1</v>
      </c>
      <c r="Z426">
        <v>0</v>
      </c>
      <c r="AB426">
        <f t="shared" si="108"/>
        <v>0.12262833675564681</v>
      </c>
      <c r="AC426">
        <f t="shared" si="115"/>
        <v>0.10847609127814255</v>
      </c>
      <c r="AD426">
        <f t="shared" si="109"/>
        <v>-2.221225487167247</v>
      </c>
      <c r="AF426">
        <f t="shared" si="110"/>
        <v>0</v>
      </c>
      <c r="AG426">
        <f t="shared" si="111"/>
        <v>0.10102530666018977</v>
      </c>
      <c r="AH426">
        <f t="shared" si="116"/>
        <v>9.1317800869772495E-2</v>
      </c>
      <c r="AI426">
        <f t="shared" si="112"/>
        <v>-2.3934095391942525</v>
      </c>
      <c r="AJ426">
        <f t="shared" si="113"/>
        <v>-0.17218405202700549</v>
      </c>
      <c r="AK426" t="str">
        <f t="shared" si="114"/>
        <v/>
      </c>
      <c r="BL426" t="s">
        <v>1251</v>
      </c>
    </row>
    <row r="427" spans="1:64" x14ac:dyDescent="0.25">
      <c r="A427" s="20" t="s">
        <v>467</v>
      </c>
      <c r="B427">
        <v>1</v>
      </c>
      <c r="C427" s="8">
        <v>0</v>
      </c>
      <c r="D427">
        <v>0</v>
      </c>
      <c r="E427">
        <v>0</v>
      </c>
      <c r="F427" s="8">
        <v>2</v>
      </c>
      <c r="G427">
        <v>0</v>
      </c>
      <c r="H427">
        <v>0</v>
      </c>
      <c r="I427" s="8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 s="8">
        <v>0</v>
      </c>
      <c r="Q427">
        <v>1</v>
      </c>
      <c r="R427">
        <v>0</v>
      </c>
      <c r="S427" s="8">
        <v>3</v>
      </c>
      <c r="T427">
        <v>4</v>
      </c>
      <c r="V427">
        <f t="shared" si="106"/>
        <v>10</v>
      </c>
      <c r="W427">
        <f t="shared" si="107"/>
        <v>4.1067761806981519E-4</v>
      </c>
      <c r="Y427">
        <v>1</v>
      </c>
      <c r="Z427">
        <v>0</v>
      </c>
      <c r="AB427">
        <f t="shared" si="108"/>
        <v>0.61314168377823408</v>
      </c>
      <c r="AC427">
        <f t="shared" si="115"/>
        <v>0.33210605385417075</v>
      </c>
      <c r="AD427">
        <f t="shared" si="109"/>
        <v>-1.1023009217557338</v>
      </c>
      <c r="AF427">
        <f t="shared" si="110"/>
        <v>0</v>
      </c>
      <c r="AG427">
        <f t="shared" si="111"/>
        <v>0.50512653330094881</v>
      </c>
      <c r="AH427">
        <f t="shared" si="116"/>
        <v>0.30480810832695782</v>
      </c>
      <c r="AI427">
        <f t="shared" si="112"/>
        <v>-1.1880728534009111</v>
      </c>
      <c r="AJ427">
        <f t="shared" si="113"/>
        <v>-8.5771931645177268E-2</v>
      </c>
      <c r="AK427" t="str">
        <f t="shared" si="114"/>
        <v/>
      </c>
      <c r="BL427" t="s">
        <v>1252</v>
      </c>
    </row>
    <row r="428" spans="1:64" x14ac:dyDescent="0.25">
      <c r="A428" s="20" t="s">
        <v>468</v>
      </c>
      <c r="B428">
        <v>1</v>
      </c>
      <c r="C428" s="8">
        <v>3</v>
      </c>
      <c r="D428">
        <v>8</v>
      </c>
      <c r="E428">
        <v>1</v>
      </c>
      <c r="F428" s="8">
        <v>4</v>
      </c>
      <c r="G428">
        <v>1</v>
      </c>
      <c r="H428">
        <v>3</v>
      </c>
      <c r="I428" s="8">
        <v>1</v>
      </c>
      <c r="J428">
        <v>1</v>
      </c>
      <c r="K428">
        <v>3</v>
      </c>
      <c r="L428">
        <v>1</v>
      </c>
      <c r="M428">
        <v>0</v>
      </c>
      <c r="N428">
        <v>4</v>
      </c>
      <c r="O428">
        <v>1</v>
      </c>
      <c r="P428" s="8">
        <v>1</v>
      </c>
      <c r="Q428">
        <v>0</v>
      </c>
      <c r="R428">
        <v>1</v>
      </c>
      <c r="S428" s="8">
        <v>5</v>
      </c>
      <c r="T428">
        <v>11</v>
      </c>
      <c r="V428">
        <f t="shared" si="106"/>
        <v>49</v>
      </c>
      <c r="W428">
        <f t="shared" si="107"/>
        <v>2.0123203285420943E-3</v>
      </c>
      <c r="Y428">
        <v>1</v>
      </c>
      <c r="Z428">
        <v>1</v>
      </c>
      <c r="AB428">
        <f t="shared" si="108"/>
        <v>3.004394250513347</v>
      </c>
      <c r="AC428">
        <f t="shared" si="115"/>
        <v>0.14892413208149699</v>
      </c>
      <c r="AD428">
        <f t="shared" si="109"/>
        <v>-1.9043182833742658</v>
      </c>
      <c r="AF428">
        <f t="shared" si="110"/>
        <v>1.3609845031905197</v>
      </c>
      <c r="AG428">
        <f t="shared" si="111"/>
        <v>2.7148801694300637</v>
      </c>
      <c r="AH428">
        <f t="shared" si="116"/>
        <v>0.17976005349604599</v>
      </c>
      <c r="AI428">
        <f t="shared" si="112"/>
        <v>-1.7161323535080562</v>
      </c>
      <c r="AJ428">
        <f t="shared" si="113"/>
        <v>0.18818592986620963</v>
      </c>
      <c r="AK428">
        <f t="shared" si="114"/>
        <v>1.0832205519118181</v>
      </c>
      <c r="BL428" t="s">
        <v>1253</v>
      </c>
    </row>
    <row r="429" spans="1:64" x14ac:dyDescent="0.25">
      <c r="A429" s="20" t="s">
        <v>469</v>
      </c>
      <c r="B429">
        <v>1</v>
      </c>
      <c r="C429" s="8">
        <v>0</v>
      </c>
      <c r="D429">
        <v>2</v>
      </c>
      <c r="E429">
        <v>0</v>
      </c>
      <c r="F429" s="8">
        <v>0</v>
      </c>
      <c r="G429">
        <v>0</v>
      </c>
      <c r="H429">
        <v>0</v>
      </c>
      <c r="I429" s="8">
        <v>0</v>
      </c>
      <c r="J429">
        <v>0</v>
      </c>
      <c r="K429">
        <v>0</v>
      </c>
      <c r="L429">
        <v>0</v>
      </c>
      <c r="M429">
        <v>1</v>
      </c>
      <c r="N429">
        <v>0</v>
      </c>
      <c r="O429">
        <v>1</v>
      </c>
      <c r="P429" s="8">
        <v>2</v>
      </c>
      <c r="Q429">
        <v>1</v>
      </c>
      <c r="R429">
        <v>0</v>
      </c>
      <c r="S429" s="8">
        <v>5</v>
      </c>
      <c r="T429">
        <v>2</v>
      </c>
      <c r="V429">
        <f t="shared" si="106"/>
        <v>14</v>
      </c>
      <c r="W429">
        <f t="shared" si="107"/>
        <v>5.7494866529774131E-4</v>
      </c>
      <c r="Y429">
        <v>1</v>
      </c>
      <c r="Z429">
        <v>0</v>
      </c>
      <c r="AB429">
        <f t="shared" si="108"/>
        <v>0.85839835728952774</v>
      </c>
      <c r="AC429">
        <f t="shared" si="115"/>
        <v>0.3638238858010806</v>
      </c>
      <c r="AD429">
        <f t="shared" si="109"/>
        <v>-1.0110853586458146</v>
      </c>
      <c r="AF429">
        <f t="shared" si="110"/>
        <v>0</v>
      </c>
      <c r="AG429">
        <f t="shared" si="111"/>
        <v>0.70717714662132847</v>
      </c>
      <c r="AH429">
        <f t="shared" si="116"/>
        <v>0.3486623756263601</v>
      </c>
      <c r="AI429">
        <f t="shared" si="112"/>
        <v>-1.0536512301000776</v>
      </c>
      <c r="AJ429">
        <f t="shared" si="113"/>
        <v>-4.2565871454262938E-2</v>
      </c>
      <c r="AK429" t="str">
        <f t="shared" si="114"/>
        <v/>
      </c>
      <c r="BL429" t="s">
        <v>1254</v>
      </c>
    </row>
    <row r="430" spans="1:64" x14ac:dyDescent="0.25">
      <c r="A430" s="20" t="s">
        <v>470</v>
      </c>
      <c r="B430">
        <v>0</v>
      </c>
      <c r="C430" s="8">
        <v>2</v>
      </c>
      <c r="D430">
        <v>3</v>
      </c>
      <c r="E430">
        <v>1</v>
      </c>
      <c r="F430" s="8">
        <v>0</v>
      </c>
      <c r="G430">
        <v>1</v>
      </c>
      <c r="H430">
        <v>1</v>
      </c>
      <c r="I430" s="8">
        <v>0</v>
      </c>
      <c r="J430">
        <v>0</v>
      </c>
      <c r="K430">
        <v>0</v>
      </c>
      <c r="L430">
        <v>0</v>
      </c>
      <c r="M430">
        <v>0</v>
      </c>
      <c r="N430">
        <v>3</v>
      </c>
      <c r="O430">
        <v>0</v>
      </c>
      <c r="P430" s="8">
        <v>1</v>
      </c>
      <c r="Q430">
        <v>0</v>
      </c>
      <c r="R430">
        <v>1</v>
      </c>
      <c r="S430" s="8">
        <v>2</v>
      </c>
      <c r="T430">
        <v>5</v>
      </c>
      <c r="V430">
        <f t="shared" si="106"/>
        <v>20</v>
      </c>
      <c r="W430">
        <f t="shared" si="107"/>
        <v>8.2135523613963038E-4</v>
      </c>
      <c r="Y430">
        <v>0</v>
      </c>
      <c r="Z430">
        <v>0</v>
      </c>
      <c r="AB430">
        <f t="shared" si="108"/>
        <v>1.2262833675564682</v>
      </c>
      <c r="AC430">
        <f t="shared" si="115"/>
        <v>0.293380943032228</v>
      </c>
      <c r="AD430">
        <f t="shared" si="109"/>
        <v>-1.2262833675564682</v>
      </c>
      <c r="AF430">
        <f t="shared" si="110"/>
        <v>0</v>
      </c>
      <c r="AG430">
        <f t="shared" si="111"/>
        <v>1.0102530666018976</v>
      </c>
      <c r="AH430">
        <f t="shared" si="116"/>
        <v>0.3641268195738171</v>
      </c>
      <c r="AI430">
        <f t="shared" si="112"/>
        <v>-1.0102530666018976</v>
      </c>
      <c r="AJ430">
        <f t="shared" si="113"/>
        <v>0.21603030095457054</v>
      </c>
      <c r="AK430">
        <f t="shared" si="114"/>
        <v>1.0102530666018976</v>
      </c>
      <c r="BL430" t="s">
        <v>1255</v>
      </c>
    </row>
    <row r="431" spans="1:64" x14ac:dyDescent="0.25">
      <c r="A431" s="20" t="s">
        <v>471</v>
      </c>
      <c r="B431">
        <v>2</v>
      </c>
      <c r="C431" s="8">
        <v>4</v>
      </c>
      <c r="D431">
        <v>1</v>
      </c>
      <c r="E431">
        <v>0</v>
      </c>
      <c r="F431" s="8">
        <v>1</v>
      </c>
      <c r="G431">
        <v>0</v>
      </c>
      <c r="H431">
        <v>1</v>
      </c>
      <c r="I431" s="8">
        <v>0</v>
      </c>
      <c r="J431">
        <v>0</v>
      </c>
      <c r="K431">
        <v>0</v>
      </c>
      <c r="L431">
        <v>1</v>
      </c>
      <c r="M431">
        <v>0</v>
      </c>
      <c r="N431">
        <v>2</v>
      </c>
      <c r="O431">
        <v>0</v>
      </c>
      <c r="P431" s="8">
        <v>2</v>
      </c>
      <c r="Q431">
        <v>6</v>
      </c>
      <c r="R431">
        <v>1</v>
      </c>
      <c r="S431" s="8">
        <v>2</v>
      </c>
      <c r="T431">
        <v>4</v>
      </c>
      <c r="V431">
        <f t="shared" si="106"/>
        <v>25</v>
      </c>
      <c r="W431">
        <f t="shared" si="107"/>
        <v>1.026694045174538E-3</v>
      </c>
      <c r="Y431">
        <v>2</v>
      </c>
      <c r="Z431">
        <v>1</v>
      </c>
      <c r="AB431">
        <f t="shared" si="108"/>
        <v>1.5328542094455853</v>
      </c>
      <c r="AC431">
        <f t="shared" si="115"/>
        <v>0.25366560319076109</v>
      </c>
      <c r="AD431">
        <f t="shared" si="109"/>
        <v>-1.3717384022122199</v>
      </c>
      <c r="AF431">
        <f t="shared" si="110"/>
        <v>1.3609845031905197</v>
      </c>
      <c r="AG431">
        <f t="shared" si="111"/>
        <v>1.5025764895077864</v>
      </c>
      <c r="AH431">
        <f t="shared" si="116"/>
        <v>0.251236367072663</v>
      </c>
      <c r="AI431">
        <f t="shared" si="112"/>
        <v>-1.3813610814883122</v>
      </c>
      <c r="AJ431">
        <f t="shared" si="113"/>
        <v>-9.622679276092283E-3</v>
      </c>
      <c r="AK431">
        <f t="shared" si="114"/>
        <v>0.16467058450478644</v>
      </c>
      <c r="BL431" t="s">
        <v>1256</v>
      </c>
    </row>
    <row r="432" spans="1:64" x14ac:dyDescent="0.25">
      <c r="A432" s="20" t="s">
        <v>472</v>
      </c>
      <c r="B432">
        <v>1</v>
      </c>
      <c r="C432" s="8">
        <v>0</v>
      </c>
      <c r="D432">
        <v>1</v>
      </c>
      <c r="E432">
        <v>0</v>
      </c>
      <c r="F432" s="8">
        <v>0</v>
      </c>
      <c r="G432">
        <v>0</v>
      </c>
      <c r="H432">
        <v>0</v>
      </c>
      <c r="I432" s="8">
        <v>0</v>
      </c>
      <c r="J432">
        <v>0</v>
      </c>
      <c r="K432">
        <v>0</v>
      </c>
      <c r="L432">
        <v>1</v>
      </c>
      <c r="M432">
        <v>0</v>
      </c>
      <c r="N432">
        <v>0</v>
      </c>
      <c r="O432">
        <v>0</v>
      </c>
      <c r="P432" s="8">
        <v>0</v>
      </c>
      <c r="Q432">
        <v>1</v>
      </c>
      <c r="R432">
        <v>1</v>
      </c>
      <c r="S432" s="8">
        <v>0</v>
      </c>
      <c r="T432">
        <v>4</v>
      </c>
      <c r="V432">
        <f t="shared" si="106"/>
        <v>8</v>
      </c>
      <c r="W432">
        <f t="shared" si="107"/>
        <v>3.2854209445585213E-4</v>
      </c>
      <c r="Y432">
        <v>1</v>
      </c>
      <c r="Z432">
        <v>1</v>
      </c>
      <c r="AB432">
        <f t="shared" si="108"/>
        <v>0.49051334702258725</v>
      </c>
      <c r="AC432">
        <f t="shared" si="115"/>
        <v>0.30034720116302172</v>
      </c>
      <c r="AD432">
        <f t="shared" si="109"/>
        <v>-1.2028161363142968</v>
      </c>
      <c r="AF432">
        <f t="shared" si="110"/>
        <v>1.3609845031905197</v>
      </c>
      <c r="AG432">
        <f t="shared" si="111"/>
        <v>0.64386138289617345</v>
      </c>
      <c r="AH432">
        <f t="shared" si="116"/>
        <v>0.33819480516119266</v>
      </c>
      <c r="AI432">
        <f t="shared" si="112"/>
        <v>-1.0841332028923016</v>
      </c>
      <c r="AJ432">
        <f t="shared" si="113"/>
        <v>0.11868293342199521</v>
      </c>
      <c r="AK432" t="str">
        <f t="shared" si="114"/>
        <v/>
      </c>
      <c r="BL432" t="s">
        <v>1257</v>
      </c>
    </row>
    <row r="433" spans="1:64" x14ac:dyDescent="0.25">
      <c r="A433" s="20" t="s">
        <v>473</v>
      </c>
      <c r="B433">
        <v>0</v>
      </c>
      <c r="C433" s="8">
        <v>0</v>
      </c>
      <c r="D433">
        <v>0</v>
      </c>
      <c r="E433">
        <v>0</v>
      </c>
      <c r="F433" s="8">
        <v>0</v>
      </c>
      <c r="G433">
        <v>0</v>
      </c>
      <c r="H433">
        <v>1</v>
      </c>
      <c r="I433" s="8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3</v>
      </c>
      <c r="P433" s="8">
        <v>0</v>
      </c>
      <c r="Q433">
        <v>3</v>
      </c>
      <c r="R433">
        <v>0</v>
      </c>
      <c r="S433" s="8">
        <v>0</v>
      </c>
      <c r="T433">
        <v>1</v>
      </c>
      <c r="V433">
        <f t="shared" si="106"/>
        <v>8</v>
      </c>
      <c r="W433">
        <f t="shared" si="107"/>
        <v>3.2854209445585213E-4</v>
      </c>
      <c r="Y433">
        <v>0</v>
      </c>
      <c r="Z433">
        <v>0</v>
      </c>
      <c r="AB433">
        <f t="shared" si="108"/>
        <v>0.49051334702258725</v>
      </c>
      <c r="AC433">
        <f t="shared" si="115"/>
        <v>0.61231198495642825</v>
      </c>
      <c r="AD433">
        <f t="shared" si="109"/>
        <v>-0.4905133470225872</v>
      </c>
      <c r="AF433">
        <f t="shared" si="110"/>
        <v>0</v>
      </c>
      <c r="AG433">
        <f t="shared" si="111"/>
        <v>0.40410122664075909</v>
      </c>
      <c r="AH433">
        <f t="shared" si="116"/>
        <v>0.66757654131781374</v>
      </c>
      <c r="AI433">
        <f t="shared" si="112"/>
        <v>-0.40410122664075904</v>
      </c>
      <c r="AJ433">
        <f t="shared" si="113"/>
        <v>8.6412120381828161E-2</v>
      </c>
      <c r="AK433" t="str">
        <f t="shared" si="114"/>
        <v/>
      </c>
      <c r="BL433" t="s">
        <v>1258</v>
      </c>
    </row>
    <row r="434" spans="1:64" x14ac:dyDescent="0.25">
      <c r="A434" s="20" t="s">
        <v>474</v>
      </c>
      <c r="B434">
        <v>0</v>
      </c>
      <c r="C434" s="8">
        <v>0</v>
      </c>
      <c r="D434">
        <v>0</v>
      </c>
      <c r="E434">
        <v>0</v>
      </c>
      <c r="F434" s="8">
        <v>0</v>
      </c>
      <c r="G434">
        <v>0</v>
      </c>
      <c r="H434">
        <v>0</v>
      </c>
      <c r="I434" s="8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 s="8">
        <v>4</v>
      </c>
      <c r="Q434">
        <v>1</v>
      </c>
      <c r="R434">
        <v>0</v>
      </c>
      <c r="S434" s="8">
        <v>2</v>
      </c>
      <c r="T434">
        <v>1</v>
      </c>
      <c r="V434">
        <f t="shared" si="106"/>
        <v>8</v>
      </c>
      <c r="W434">
        <f t="shared" si="107"/>
        <v>3.2854209445585213E-4</v>
      </c>
      <c r="Y434">
        <v>0</v>
      </c>
      <c r="Z434">
        <v>0</v>
      </c>
      <c r="AB434">
        <f t="shared" si="108"/>
        <v>0.49051334702258725</v>
      </c>
      <c r="AC434">
        <f t="shared" si="115"/>
        <v>0.61231198495642825</v>
      </c>
      <c r="AD434">
        <f t="shared" si="109"/>
        <v>-0.4905133470225872</v>
      </c>
      <c r="AF434">
        <f t="shared" si="110"/>
        <v>0</v>
      </c>
      <c r="AG434">
        <f t="shared" si="111"/>
        <v>0.40410122664075909</v>
      </c>
      <c r="AH434">
        <f t="shared" si="116"/>
        <v>0.66757654131781374</v>
      </c>
      <c r="AI434">
        <f t="shared" si="112"/>
        <v>-0.40410122664075904</v>
      </c>
      <c r="AJ434">
        <f t="shared" si="113"/>
        <v>8.6412120381828161E-2</v>
      </c>
      <c r="AK434" t="str">
        <f t="shared" si="114"/>
        <v/>
      </c>
      <c r="BL434" t="s">
        <v>1259</v>
      </c>
    </row>
    <row r="435" spans="1:64" x14ac:dyDescent="0.25">
      <c r="A435" s="20" t="s">
        <v>475</v>
      </c>
      <c r="B435">
        <v>0</v>
      </c>
      <c r="C435" s="8">
        <v>1</v>
      </c>
      <c r="D435">
        <v>0</v>
      </c>
      <c r="E435">
        <v>0</v>
      </c>
      <c r="F435" s="8">
        <v>0</v>
      </c>
      <c r="G435">
        <v>0</v>
      </c>
      <c r="H435">
        <v>0</v>
      </c>
      <c r="I435" s="8">
        <v>0</v>
      </c>
      <c r="J435">
        <v>0</v>
      </c>
      <c r="K435">
        <v>0</v>
      </c>
      <c r="L435">
        <v>0</v>
      </c>
      <c r="M435">
        <v>1</v>
      </c>
      <c r="N435">
        <v>1</v>
      </c>
      <c r="O435">
        <v>0</v>
      </c>
      <c r="P435" s="8">
        <v>1</v>
      </c>
      <c r="Q435">
        <v>0</v>
      </c>
      <c r="R435">
        <v>0</v>
      </c>
      <c r="S435" s="8">
        <v>1</v>
      </c>
      <c r="T435">
        <v>3</v>
      </c>
      <c r="V435">
        <f t="shared" si="106"/>
        <v>8</v>
      </c>
      <c r="W435">
        <f t="shared" si="107"/>
        <v>3.2854209445585213E-4</v>
      </c>
      <c r="Y435">
        <v>0</v>
      </c>
      <c r="Z435">
        <v>0</v>
      </c>
      <c r="AB435">
        <f t="shared" si="108"/>
        <v>0.49051334702258725</v>
      </c>
      <c r="AC435">
        <f t="shared" si="115"/>
        <v>0.61231198495642825</v>
      </c>
      <c r="AD435">
        <f t="shared" si="109"/>
        <v>-0.4905133470225872</v>
      </c>
      <c r="AF435">
        <f t="shared" si="110"/>
        <v>0</v>
      </c>
      <c r="AG435">
        <f t="shared" si="111"/>
        <v>0.40410122664075909</v>
      </c>
      <c r="AH435">
        <f t="shared" si="116"/>
        <v>0.66757654131781374</v>
      </c>
      <c r="AI435">
        <f t="shared" si="112"/>
        <v>-0.40410122664075904</v>
      </c>
      <c r="AJ435">
        <f t="shared" si="113"/>
        <v>8.6412120381828161E-2</v>
      </c>
      <c r="AK435" t="str">
        <f t="shared" si="114"/>
        <v/>
      </c>
      <c r="BL435" t="s">
        <v>1260</v>
      </c>
    </row>
    <row r="436" spans="1:64" x14ac:dyDescent="0.25">
      <c r="A436" s="20" t="s">
        <v>476</v>
      </c>
      <c r="B436">
        <v>0</v>
      </c>
      <c r="C436" s="8">
        <v>0</v>
      </c>
      <c r="D436">
        <v>4</v>
      </c>
      <c r="E436">
        <v>0</v>
      </c>
      <c r="F436" s="8">
        <v>1</v>
      </c>
      <c r="G436">
        <v>0</v>
      </c>
      <c r="H436">
        <v>0</v>
      </c>
      <c r="I436" s="8">
        <v>1</v>
      </c>
      <c r="J436">
        <v>2</v>
      </c>
      <c r="K436">
        <v>0</v>
      </c>
      <c r="L436">
        <v>0</v>
      </c>
      <c r="M436">
        <v>3</v>
      </c>
      <c r="N436">
        <v>1</v>
      </c>
      <c r="O436">
        <v>0</v>
      </c>
      <c r="P436" s="8">
        <v>1</v>
      </c>
      <c r="Q436">
        <v>0</v>
      </c>
      <c r="R436">
        <v>0</v>
      </c>
      <c r="S436" s="8">
        <v>3</v>
      </c>
      <c r="T436">
        <v>4</v>
      </c>
      <c r="V436">
        <f t="shared" si="106"/>
        <v>20</v>
      </c>
      <c r="W436">
        <f t="shared" si="107"/>
        <v>8.2135523613963038E-4</v>
      </c>
      <c r="Y436">
        <v>0</v>
      </c>
      <c r="Z436">
        <v>0</v>
      </c>
      <c r="AB436">
        <f t="shared" si="108"/>
        <v>1.2262833675564682</v>
      </c>
      <c r="AC436">
        <f t="shared" si="115"/>
        <v>0.293380943032228</v>
      </c>
      <c r="AD436">
        <f t="shared" si="109"/>
        <v>-1.2262833675564682</v>
      </c>
      <c r="AF436">
        <f t="shared" si="110"/>
        <v>0</v>
      </c>
      <c r="AG436">
        <f t="shared" si="111"/>
        <v>1.0102530666018976</v>
      </c>
      <c r="AH436">
        <f t="shared" si="116"/>
        <v>0.3641268195738171</v>
      </c>
      <c r="AI436">
        <f t="shared" si="112"/>
        <v>-1.0102530666018976</v>
      </c>
      <c r="AJ436">
        <f t="shared" si="113"/>
        <v>0.21603030095457054</v>
      </c>
      <c r="AK436">
        <f t="shared" si="114"/>
        <v>1.0102530666018976</v>
      </c>
      <c r="BL436" t="s">
        <v>1261</v>
      </c>
    </row>
    <row r="437" spans="1:64" x14ac:dyDescent="0.25">
      <c r="A437" s="20" t="s">
        <v>477</v>
      </c>
      <c r="B437">
        <v>8</v>
      </c>
      <c r="C437" s="8">
        <v>13</v>
      </c>
      <c r="D437">
        <v>8</v>
      </c>
      <c r="E437">
        <v>1</v>
      </c>
      <c r="F437" s="8">
        <v>10</v>
      </c>
      <c r="G437">
        <v>2</v>
      </c>
      <c r="H437">
        <v>17</v>
      </c>
      <c r="I437" s="8">
        <v>0</v>
      </c>
      <c r="J437">
        <v>2</v>
      </c>
      <c r="K437">
        <v>4</v>
      </c>
      <c r="L437">
        <v>3</v>
      </c>
      <c r="M437">
        <v>8</v>
      </c>
      <c r="N437">
        <v>6</v>
      </c>
      <c r="O437">
        <v>0</v>
      </c>
      <c r="P437" s="8">
        <v>6</v>
      </c>
      <c r="Q437">
        <v>5</v>
      </c>
      <c r="R437">
        <v>3</v>
      </c>
      <c r="S437" s="8">
        <v>19</v>
      </c>
      <c r="T437">
        <v>33</v>
      </c>
      <c r="V437">
        <f t="shared" si="106"/>
        <v>140</v>
      </c>
      <c r="W437">
        <f t="shared" si="107"/>
        <v>5.7494866529774124E-3</v>
      </c>
      <c r="Y437">
        <v>8</v>
      </c>
      <c r="Z437">
        <v>3</v>
      </c>
      <c r="AB437">
        <f t="shared" si="108"/>
        <v>8.583983572895276</v>
      </c>
      <c r="AC437">
        <f t="shared" si="115"/>
        <v>0.13677722897110045</v>
      </c>
      <c r="AD437">
        <f t="shared" si="109"/>
        <v>-1.9894017425384563</v>
      </c>
      <c r="AF437">
        <f t="shared" si="110"/>
        <v>4.082953509571559</v>
      </c>
      <c r="AG437">
        <f t="shared" si="111"/>
        <v>7.7910519349795262</v>
      </c>
      <c r="AH437">
        <f t="shared" si="116"/>
        <v>0.13919941426812932</v>
      </c>
      <c r="AI437">
        <f t="shared" si="112"/>
        <v>-1.9718477389345694</v>
      </c>
      <c r="AJ437">
        <f t="shared" si="113"/>
        <v>1.7554003603886814E-2</v>
      </c>
      <c r="AK437">
        <f t="shared" si="114"/>
        <v>5.603773949931304E-3</v>
      </c>
      <c r="BL437" t="s">
        <v>1262</v>
      </c>
    </row>
    <row r="438" spans="1:64" x14ac:dyDescent="0.25">
      <c r="A438" s="20" t="s">
        <v>478</v>
      </c>
      <c r="B438">
        <v>0</v>
      </c>
      <c r="C438" s="8">
        <v>2</v>
      </c>
      <c r="D438">
        <v>0</v>
      </c>
      <c r="E438">
        <v>0</v>
      </c>
      <c r="F438" s="8">
        <v>0</v>
      </c>
      <c r="G438">
        <v>0</v>
      </c>
      <c r="H438">
        <v>0</v>
      </c>
      <c r="I438" s="8">
        <v>0</v>
      </c>
      <c r="J438">
        <v>0</v>
      </c>
      <c r="K438">
        <v>0</v>
      </c>
      <c r="L438">
        <v>0</v>
      </c>
      <c r="M438">
        <v>0</v>
      </c>
      <c r="N438">
        <v>1</v>
      </c>
      <c r="O438">
        <v>0</v>
      </c>
      <c r="P438" s="8">
        <v>0</v>
      </c>
      <c r="Q438">
        <v>2</v>
      </c>
      <c r="R438">
        <v>1</v>
      </c>
      <c r="S438" s="8">
        <v>1</v>
      </c>
      <c r="T438">
        <v>0</v>
      </c>
      <c r="V438">
        <f t="shared" si="106"/>
        <v>7</v>
      </c>
      <c r="W438">
        <f t="shared" si="107"/>
        <v>2.8747433264887065E-4</v>
      </c>
      <c r="Y438">
        <v>0</v>
      </c>
      <c r="Z438">
        <v>0</v>
      </c>
      <c r="AB438">
        <f t="shared" si="108"/>
        <v>0.42919917864476387</v>
      </c>
      <c r="AC438">
        <f t="shared" si="115"/>
        <v>0.65103024494440764</v>
      </c>
      <c r="AD438">
        <f t="shared" si="109"/>
        <v>-0.42919917864476392</v>
      </c>
      <c r="AF438">
        <f t="shared" si="110"/>
        <v>0</v>
      </c>
      <c r="AG438">
        <f t="shared" si="111"/>
        <v>0.35358857331066423</v>
      </c>
      <c r="AH438">
        <f t="shared" si="116"/>
        <v>0.70216379686155028</v>
      </c>
      <c r="AI438">
        <f t="shared" si="112"/>
        <v>-0.35358857331066418</v>
      </c>
      <c r="AJ438">
        <f t="shared" si="113"/>
        <v>7.5610605334099745E-2</v>
      </c>
      <c r="AK438" t="str">
        <f t="shared" si="114"/>
        <v/>
      </c>
      <c r="BL438" t="s">
        <v>1263</v>
      </c>
    </row>
    <row r="439" spans="1:64" x14ac:dyDescent="0.25">
      <c r="A439" s="20" t="s">
        <v>479</v>
      </c>
      <c r="B439">
        <v>0</v>
      </c>
      <c r="C439" s="8">
        <v>1</v>
      </c>
      <c r="D439">
        <v>0</v>
      </c>
      <c r="E439">
        <v>0</v>
      </c>
      <c r="F439" s="8">
        <v>0</v>
      </c>
      <c r="G439">
        <v>0</v>
      </c>
      <c r="H439">
        <v>0</v>
      </c>
      <c r="I439" s="8">
        <v>0</v>
      </c>
      <c r="J439">
        <v>0</v>
      </c>
      <c r="K439">
        <v>1</v>
      </c>
      <c r="L439">
        <v>1</v>
      </c>
      <c r="M439">
        <v>0</v>
      </c>
      <c r="N439">
        <v>0</v>
      </c>
      <c r="O439">
        <v>0</v>
      </c>
      <c r="P439" s="8">
        <v>2</v>
      </c>
      <c r="Q439">
        <v>0</v>
      </c>
      <c r="R439">
        <v>3</v>
      </c>
      <c r="S439" s="8">
        <v>1</v>
      </c>
      <c r="T439">
        <v>4</v>
      </c>
      <c r="V439">
        <f t="shared" si="106"/>
        <v>13</v>
      </c>
      <c r="W439">
        <f t="shared" si="107"/>
        <v>5.3388090349075978E-4</v>
      </c>
      <c r="Y439">
        <v>0</v>
      </c>
      <c r="Z439">
        <v>1</v>
      </c>
      <c r="AB439">
        <f t="shared" si="108"/>
        <v>0.79708418891170429</v>
      </c>
      <c r="AC439">
        <f t="shared" si="115"/>
        <v>0.4506410344380854</v>
      </c>
      <c r="AD439">
        <f t="shared" si="109"/>
        <v>-0.79708418891170429</v>
      </c>
      <c r="AF439">
        <f t="shared" si="110"/>
        <v>1.3609845031905197</v>
      </c>
      <c r="AG439">
        <f t="shared" si="111"/>
        <v>0.89642464954664791</v>
      </c>
      <c r="AH439">
        <f t="shared" si="116"/>
        <v>0.40802589047421334</v>
      </c>
      <c r="AI439">
        <f t="shared" si="112"/>
        <v>-0.89642464954664791</v>
      </c>
      <c r="AJ439">
        <f t="shared" si="113"/>
        <v>-9.9340460634943617E-2</v>
      </c>
      <c r="AK439" t="str">
        <f t="shared" si="114"/>
        <v/>
      </c>
      <c r="BL439" t="s">
        <v>1264</v>
      </c>
    </row>
    <row r="440" spans="1:64" x14ac:dyDescent="0.25">
      <c r="A440" s="20" t="s">
        <v>480</v>
      </c>
      <c r="B440">
        <v>0</v>
      </c>
      <c r="C440" s="8">
        <v>0</v>
      </c>
      <c r="D440">
        <v>1</v>
      </c>
      <c r="E440">
        <v>0</v>
      </c>
      <c r="F440" s="8">
        <v>0</v>
      </c>
      <c r="G440">
        <v>1</v>
      </c>
      <c r="H440">
        <v>0</v>
      </c>
      <c r="I440" s="8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 s="8">
        <v>1</v>
      </c>
      <c r="Q440">
        <v>1</v>
      </c>
      <c r="R440">
        <v>1</v>
      </c>
      <c r="S440" s="8">
        <v>0</v>
      </c>
      <c r="T440">
        <v>1</v>
      </c>
      <c r="V440">
        <f t="shared" si="106"/>
        <v>6</v>
      </c>
      <c r="W440">
        <f t="shared" si="107"/>
        <v>2.4640657084188912E-4</v>
      </c>
      <c r="Y440">
        <v>0</v>
      </c>
      <c r="Z440">
        <v>0</v>
      </c>
      <c r="AB440">
        <f t="shared" si="108"/>
        <v>0.36788501026694048</v>
      </c>
      <c r="AC440">
        <f t="shared" si="115"/>
        <v>0.69219677263468182</v>
      </c>
      <c r="AD440">
        <f t="shared" si="109"/>
        <v>-0.36788501026694048</v>
      </c>
      <c r="AF440">
        <f t="shared" si="110"/>
        <v>0</v>
      </c>
      <c r="AG440">
        <f t="shared" si="111"/>
        <v>0.30307591998056932</v>
      </c>
      <c r="AH440">
        <f t="shared" si="116"/>
        <v>0.73854302406996852</v>
      </c>
      <c r="AI440">
        <f t="shared" si="112"/>
        <v>-0.30307591998056926</v>
      </c>
      <c r="AJ440">
        <f t="shared" si="113"/>
        <v>6.4809090286371218E-2</v>
      </c>
      <c r="AK440" t="str">
        <f t="shared" si="114"/>
        <v/>
      </c>
      <c r="BL440" t="s">
        <v>1265</v>
      </c>
    </row>
    <row r="441" spans="1:64" x14ac:dyDescent="0.25">
      <c r="A441" s="20" t="s">
        <v>481</v>
      </c>
      <c r="B441">
        <v>18</v>
      </c>
      <c r="C441" s="8">
        <v>6</v>
      </c>
      <c r="D441">
        <v>11</v>
      </c>
      <c r="E441">
        <v>0</v>
      </c>
      <c r="F441" s="8">
        <v>10</v>
      </c>
      <c r="G441">
        <v>12</v>
      </c>
      <c r="H441">
        <v>9</v>
      </c>
      <c r="I441" s="8">
        <v>5</v>
      </c>
      <c r="J441">
        <v>3</v>
      </c>
      <c r="K441">
        <v>1</v>
      </c>
      <c r="L441">
        <v>12</v>
      </c>
      <c r="M441">
        <v>4</v>
      </c>
      <c r="N441">
        <v>5</v>
      </c>
      <c r="O441">
        <v>5</v>
      </c>
      <c r="P441" s="8">
        <v>27</v>
      </c>
      <c r="Q441">
        <v>10</v>
      </c>
      <c r="R441">
        <v>15</v>
      </c>
      <c r="S441" s="8">
        <v>40</v>
      </c>
      <c r="T441">
        <v>49</v>
      </c>
      <c r="V441">
        <f t="shared" si="106"/>
        <v>224</v>
      </c>
      <c r="W441">
        <f t="shared" si="107"/>
        <v>9.1991786447638609E-3</v>
      </c>
      <c r="Y441">
        <v>18</v>
      </c>
      <c r="Z441">
        <v>12</v>
      </c>
      <c r="AB441">
        <f t="shared" si="108"/>
        <v>13.734373716632444</v>
      </c>
      <c r="AC441">
        <f t="shared" si="115"/>
        <v>5.1221907952269614E-2</v>
      </c>
      <c r="AD441">
        <f t="shared" si="109"/>
        <v>-2.9715879487625978</v>
      </c>
      <c r="AF441">
        <f t="shared" si="110"/>
        <v>16.331814038286236</v>
      </c>
      <c r="AG441">
        <f t="shared" si="111"/>
        <v>14.191956221006228</v>
      </c>
      <c r="AH441">
        <f t="shared" si="116"/>
        <v>5.846977676771855E-2</v>
      </c>
      <c r="AI441">
        <f t="shared" si="112"/>
        <v>-2.8392452946961755</v>
      </c>
      <c r="AJ441">
        <f t="shared" si="113"/>
        <v>0.13234265406642232</v>
      </c>
      <c r="AK441">
        <f t="shared" si="114"/>
        <v>1.0217898925920599</v>
      </c>
      <c r="BL441" t="s">
        <v>1266</v>
      </c>
    </row>
    <row r="442" spans="1:64" x14ac:dyDescent="0.25">
      <c r="A442" s="20" t="s">
        <v>482</v>
      </c>
      <c r="B442">
        <v>0</v>
      </c>
      <c r="C442" s="8">
        <v>4</v>
      </c>
      <c r="D442">
        <v>0</v>
      </c>
      <c r="E442">
        <v>0</v>
      </c>
      <c r="F442" s="8">
        <v>2</v>
      </c>
      <c r="G442">
        <v>0</v>
      </c>
      <c r="H442">
        <v>1</v>
      </c>
      <c r="I442" s="8">
        <v>0</v>
      </c>
      <c r="J442">
        <v>0</v>
      </c>
      <c r="K442">
        <v>1</v>
      </c>
      <c r="L442">
        <v>0</v>
      </c>
      <c r="M442">
        <v>0</v>
      </c>
      <c r="N442">
        <v>1</v>
      </c>
      <c r="O442">
        <v>2</v>
      </c>
      <c r="P442" s="8">
        <v>1</v>
      </c>
      <c r="Q442">
        <v>1</v>
      </c>
      <c r="R442">
        <v>1</v>
      </c>
      <c r="S442" s="8">
        <v>2</v>
      </c>
      <c r="T442">
        <v>5</v>
      </c>
      <c r="V442">
        <f t="shared" si="106"/>
        <v>21</v>
      </c>
      <c r="W442">
        <f t="shared" si="107"/>
        <v>8.6242299794661191E-4</v>
      </c>
      <c r="Y442">
        <v>0</v>
      </c>
      <c r="Z442">
        <v>0</v>
      </c>
      <c r="AB442">
        <f t="shared" si="108"/>
        <v>1.2875975359342915</v>
      </c>
      <c r="AC442">
        <f t="shared" si="115"/>
        <v>0.27593290629960221</v>
      </c>
      <c r="AD442">
        <f t="shared" si="109"/>
        <v>-1.2875975359342915</v>
      </c>
      <c r="AF442">
        <f t="shared" si="110"/>
        <v>0</v>
      </c>
      <c r="AG442">
        <f t="shared" si="111"/>
        <v>1.0607657199319926</v>
      </c>
      <c r="AH442">
        <f t="shared" si="116"/>
        <v>0.34619062375281417</v>
      </c>
      <c r="AI442">
        <f t="shared" si="112"/>
        <v>-1.0607657199319926</v>
      </c>
      <c r="AJ442">
        <f t="shared" si="113"/>
        <v>0.22683181600229885</v>
      </c>
      <c r="AK442">
        <f t="shared" si="114"/>
        <v>1.0607657199319926</v>
      </c>
      <c r="BL442" t="s">
        <v>1267</v>
      </c>
    </row>
    <row r="443" spans="1:64" x14ac:dyDescent="0.25">
      <c r="A443" s="20" t="s">
        <v>483</v>
      </c>
      <c r="B443">
        <v>2</v>
      </c>
      <c r="C443" s="8">
        <v>0</v>
      </c>
      <c r="D443">
        <v>0</v>
      </c>
      <c r="E443">
        <v>0</v>
      </c>
      <c r="F443" s="8">
        <v>1</v>
      </c>
      <c r="G443">
        <v>0</v>
      </c>
      <c r="H443">
        <v>1</v>
      </c>
      <c r="I443" s="8">
        <v>2</v>
      </c>
      <c r="J443">
        <v>1</v>
      </c>
      <c r="K443">
        <v>1</v>
      </c>
      <c r="L443">
        <v>0</v>
      </c>
      <c r="M443">
        <v>1</v>
      </c>
      <c r="N443">
        <v>0</v>
      </c>
      <c r="O443">
        <v>1</v>
      </c>
      <c r="P443" s="8">
        <v>0</v>
      </c>
      <c r="Q443">
        <v>0</v>
      </c>
      <c r="R443">
        <v>1</v>
      </c>
      <c r="S443" s="8">
        <v>2</v>
      </c>
      <c r="T443">
        <v>3</v>
      </c>
      <c r="V443">
        <f t="shared" si="106"/>
        <v>14</v>
      </c>
      <c r="W443">
        <f t="shared" si="107"/>
        <v>5.7494866529774131E-4</v>
      </c>
      <c r="Y443">
        <v>2</v>
      </c>
      <c r="Z443">
        <v>0</v>
      </c>
      <c r="AB443">
        <f t="shared" si="108"/>
        <v>0.85839835728952774</v>
      </c>
      <c r="AC443">
        <f t="shared" si="115"/>
        <v>0.15615291295717015</v>
      </c>
      <c r="AD443">
        <f t="shared" si="109"/>
        <v>-1.8569195405620467</v>
      </c>
      <c r="AF443">
        <f t="shared" si="110"/>
        <v>0</v>
      </c>
      <c r="AG443">
        <f t="shared" si="111"/>
        <v>0.70717714662132847</v>
      </c>
      <c r="AH443">
        <f t="shared" si="116"/>
        <v>0.12328303196483155</v>
      </c>
      <c r="AI443">
        <f t="shared" si="112"/>
        <v>-2.0932724941387724</v>
      </c>
      <c r="AJ443">
        <f t="shared" si="113"/>
        <v>-0.2363529535767257</v>
      </c>
      <c r="AK443" t="str">
        <f t="shared" si="114"/>
        <v/>
      </c>
      <c r="BL443" t="s">
        <v>1268</v>
      </c>
    </row>
    <row r="444" spans="1:64" x14ac:dyDescent="0.25">
      <c r="A444" s="20" t="s">
        <v>484</v>
      </c>
      <c r="B444">
        <v>0</v>
      </c>
      <c r="C444" s="8">
        <v>0</v>
      </c>
      <c r="D444">
        <v>0</v>
      </c>
      <c r="E444">
        <v>0</v>
      </c>
      <c r="F444" s="8">
        <v>0</v>
      </c>
      <c r="G444">
        <v>0</v>
      </c>
      <c r="H444">
        <v>1</v>
      </c>
      <c r="I444" s="8">
        <v>0</v>
      </c>
      <c r="J444">
        <v>1</v>
      </c>
      <c r="K444">
        <v>2</v>
      </c>
      <c r="L444">
        <v>1</v>
      </c>
      <c r="M444">
        <v>0</v>
      </c>
      <c r="N444">
        <v>0</v>
      </c>
      <c r="O444">
        <v>0</v>
      </c>
      <c r="P444" s="8">
        <v>0</v>
      </c>
      <c r="Q444">
        <v>0</v>
      </c>
      <c r="R444">
        <v>0</v>
      </c>
      <c r="S444" s="8">
        <v>0</v>
      </c>
      <c r="T444">
        <v>0</v>
      </c>
      <c r="V444">
        <f t="shared" si="106"/>
        <v>5</v>
      </c>
      <c r="W444">
        <f t="shared" si="107"/>
        <v>2.0533880903490759E-4</v>
      </c>
      <c r="Y444">
        <v>0</v>
      </c>
      <c r="Z444">
        <v>1</v>
      </c>
      <c r="AB444">
        <f t="shared" si="108"/>
        <v>0.30657084188911704</v>
      </c>
      <c r="AC444">
        <f t="shared" si="115"/>
        <v>0.73596637908394491</v>
      </c>
      <c r="AD444">
        <f t="shared" si="109"/>
        <v>-0.30657084188911699</v>
      </c>
      <c r="AF444">
        <f t="shared" si="110"/>
        <v>1.3609845031905197</v>
      </c>
      <c r="AG444">
        <f t="shared" si="111"/>
        <v>0.49232342290588871</v>
      </c>
      <c r="AH444">
        <f t="shared" si="116"/>
        <v>0.6112046562762069</v>
      </c>
      <c r="AI444">
        <f t="shared" si="112"/>
        <v>-0.49232342290588876</v>
      </c>
      <c r="AJ444">
        <f t="shared" si="113"/>
        <v>-0.18575258101677178</v>
      </c>
      <c r="AK444" t="str">
        <f t="shared" si="114"/>
        <v/>
      </c>
      <c r="BL444" t="s">
        <v>1269</v>
      </c>
    </row>
    <row r="445" spans="1:64" x14ac:dyDescent="0.25">
      <c r="A445" s="20" t="s">
        <v>485</v>
      </c>
      <c r="B445">
        <v>0</v>
      </c>
      <c r="C445" s="8">
        <v>0</v>
      </c>
      <c r="D445">
        <v>0</v>
      </c>
      <c r="E445">
        <v>0</v>
      </c>
      <c r="F445" s="8">
        <v>0</v>
      </c>
      <c r="G445">
        <v>0</v>
      </c>
      <c r="H445">
        <v>2</v>
      </c>
      <c r="I445" s="8">
        <v>0</v>
      </c>
      <c r="J445">
        <v>0</v>
      </c>
      <c r="K445">
        <v>0</v>
      </c>
      <c r="L445">
        <v>0</v>
      </c>
      <c r="M445">
        <v>0</v>
      </c>
      <c r="N445">
        <v>1</v>
      </c>
      <c r="O445">
        <v>0</v>
      </c>
      <c r="P445" s="8">
        <v>2</v>
      </c>
      <c r="Q445">
        <v>0</v>
      </c>
      <c r="R445">
        <v>0</v>
      </c>
      <c r="S445" s="8">
        <v>5</v>
      </c>
      <c r="T445">
        <v>5</v>
      </c>
      <c r="V445">
        <f t="shared" si="106"/>
        <v>15</v>
      </c>
      <c r="W445">
        <f t="shared" si="107"/>
        <v>6.1601642710472284E-4</v>
      </c>
      <c r="Y445">
        <v>0</v>
      </c>
      <c r="Z445">
        <v>0</v>
      </c>
      <c r="AB445">
        <f t="shared" si="108"/>
        <v>0.91971252566735118</v>
      </c>
      <c r="AC445">
        <f t="shared" si="115"/>
        <v>0.3986336215485799</v>
      </c>
      <c r="AD445">
        <f t="shared" si="109"/>
        <v>-0.91971252566735129</v>
      </c>
      <c r="AF445">
        <f t="shared" si="110"/>
        <v>0</v>
      </c>
      <c r="AG445">
        <f t="shared" si="111"/>
        <v>0.75768979995142338</v>
      </c>
      <c r="AH445">
        <f t="shared" si="116"/>
        <v>0.4687480789474176</v>
      </c>
      <c r="AI445">
        <f t="shared" si="112"/>
        <v>-0.75768979995142338</v>
      </c>
      <c r="AJ445">
        <f t="shared" si="113"/>
        <v>0.16202272571592791</v>
      </c>
      <c r="AK445" t="str">
        <f t="shared" si="114"/>
        <v/>
      </c>
      <c r="BL445" t="s">
        <v>1270</v>
      </c>
    </row>
    <row r="446" spans="1:64" x14ac:dyDescent="0.25">
      <c r="A446" s="20" t="s">
        <v>486</v>
      </c>
      <c r="B446">
        <v>0</v>
      </c>
      <c r="C446" s="8">
        <v>0</v>
      </c>
      <c r="D446">
        <v>5</v>
      </c>
      <c r="E446">
        <v>0</v>
      </c>
      <c r="F446" s="8">
        <v>0</v>
      </c>
      <c r="G446">
        <v>0</v>
      </c>
      <c r="H446">
        <v>0</v>
      </c>
      <c r="I446" s="8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 s="8">
        <v>1</v>
      </c>
      <c r="Q446">
        <v>1</v>
      </c>
      <c r="R446">
        <v>0</v>
      </c>
      <c r="S446" s="8">
        <v>4</v>
      </c>
      <c r="T446">
        <v>0</v>
      </c>
      <c r="V446">
        <f t="shared" si="106"/>
        <v>11</v>
      </c>
      <c r="W446">
        <f t="shared" si="107"/>
        <v>4.5174537987679672E-4</v>
      </c>
      <c r="Y446">
        <v>0</v>
      </c>
      <c r="Z446">
        <v>0</v>
      </c>
      <c r="AB446">
        <f t="shared" si="108"/>
        <v>0.67445585215605752</v>
      </c>
      <c r="AC446">
        <f t="shared" si="115"/>
        <v>0.50943355236953947</v>
      </c>
      <c r="AD446">
        <f t="shared" si="109"/>
        <v>-0.67445585215605752</v>
      </c>
      <c r="AF446">
        <f t="shared" si="110"/>
        <v>0</v>
      </c>
      <c r="AG446">
        <f t="shared" si="111"/>
        <v>0.55563918663104372</v>
      </c>
      <c r="AH446">
        <f t="shared" si="116"/>
        <v>0.57370543912819627</v>
      </c>
      <c r="AI446">
        <f t="shared" si="112"/>
        <v>-0.55563918663104372</v>
      </c>
      <c r="AJ446">
        <f t="shared" si="113"/>
        <v>0.1188166655250138</v>
      </c>
      <c r="AK446" t="str">
        <f t="shared" si="114"/>
        <v/>
      </c>
      <c r="BL446" t="s">
        <v>1271</v>
      </c>
    </row>
    <row r="447" spans="1:64" x14ac:dyDescent="0.25">
      <c r="A447" s="20" t="s">
        <v>487</v>
      </c>
      <c r="B447">
        <v>4</v>
      </c>
      <c r="C447" s="8">
        <v>1</v>
      </c>
      <c r="D447">
        <v>0</v>
      </c>
      <c r="E447">
        <v>0</v>
      </c>
      <c r="F447" s="8">
        <v>2</v>
      </c>
      <c r="G447">
        <v>0</v>
      </c>
      <c r="H447">
        <v>1</v>
      </c>
      <c r="I447" s="8">
        <v>1</v>
      </c>
      <c r="J447">
        <v>0</v>
      </c>
      <c r="K447">
        <v>0</v>
      </c>
      <c r="L447">
        <v>8</v>
      </c>
      <c r="M447">
        <v>1</v>
      </c>
      <c r="N447">
        <v>2</v>
      </c>
      <c r="O447">
        <v>0</v>
      </c>
      <c r="P447" s="8">
        <v>2</v>
      </c>
      <c r="Q447">
        <v>0</v>
      </c>
      <c r="R447">
        <v>1</v>
      </c>
      <c r="S447" s="8">
        <v>7</v>
      </c>
      <c r="T447">
        <v>9</v>
      </c>
      <c r="V447">
        <f t="shared" si="106"/>
        <v>35</v>
      </c>
      <c r="W447">
        <f t="shared" si="107"/>
        <v>1.4373716632443531E-3</v>
      </c>
      <c r="Y447">
        <v>4</v>
      </c>
      <c r="Z447">
        <v>8</v>
      </c>
      <c r="AB447">
        <f t="shared" si="108"/>
        <v>2.145995893223819</v>
      </c>
      <c r="AC447">
        <f t="shared" si="115"/>
        <v>0.10334991642647667</v>
      </c>
      <c r="AD447">
        <f t="shared" si="109"/>
        <v>-2.2696348015002923</v>
      </c>
      <c r="AF447">
        <f t="shared" si="110"/>
        <v>10.887876025524157</v>
      </c>
      <c r="AG447">
        <f t="shared" si="111"/>
        <v>3.6860241165966352</v>
      </c>
      <c r="AH447">
        <f t="shared" si="116"/>
        <v>0.19284194970457888</v>
      </c>
      <c r="AI447">
        <f t="shared" si="112"/>
        <v>-1.6458843390178191</v>
      </c>
      <c r="AJ447">
        <f t="shared" si="113"/>
        <v>0.62375046248247323</v>
      </c>
      <c r="AK447">
        <f t="shared" si="114"/>
        <v>2.6744495489070378E-2</v>
      </c>
      <c r="BL447" t="s">
        <v>1272</v>
      </c>
    </row>
    <row r="448" spans="1:64" x14ac:dyDescent="0.25">
      <c r="A448" s="20" t="s">
        <v>488</v>
      </c>
      <c r="B448">
        <v>0</v>
      </c>
      <c r="C448" s="8">
        <v>0</v>
      </c>
      <c r="D448">
        <v>1</v>
      </c>
      <c r="E448">
        <v>0</v>
      </c>
      <c r="F448" s="8">
        <v>1</v>
      </c>
      <c r="G448">
        <v>0</v>
      </c>
      <c r="H448">
        <v>0</v>
      </c>
      <c r="I448" s="8">
        <v>0</v>
      </c>
      <c r="J448">
        <v>0</v>
      </c>
      <c r="K448">
        <v>1</v>
      </c>
      <c r="L448">
        <v>0</v>
      </c>
      <c r="M448">
        <v>0</v>
      </c>
      <c r="N448">
        <v>0</v>
      </c>
      <c r="O448">
        <v>0</v>
      </c>
      <c r="P448" s="8">
        <v>0</v>
      </c>
      <c r="Q448">
        <v>1</v>
      </c>
      <c r="R448">
        <v>1</v>
      </c>
      <c r="S448" s="8">
        <v>2</v>
      </c>
      <c r="T448">
        <v>0</v>
      </c>
      <c r="V448">
        <f t="shared" si="106"/>
        <v>7</v>
      </c>
      <c r="W448">
        <f t="shared" si="107"/>
        <v>2.8747433264887065E-4</v>
      </c>
      <c r="Y448">
        <v>0</v>
      </c>
      <c r="Z448">
        <v>0</v>
      </c>
      <c r="AB448">
        <f t="shared" si="108"/>
        <v>0.42919917864476387</v>
      </c>
      <c r="AC448">
        <f t="shared" si="115"/>
        <v>0.65103024494440764</v>
      </c>
      <c r="AD448">
        <f t="shared" si="109"/>
        <v>-0.42919917864476392</v>
      </c>
      <c r="AF448">
        <f t="shared" si="110"/>
        <v>0</v>
      </c>
      <c r="AG448">
        <f t="shared" si="111"/>
        <v>0.35358857331066423</v>
      </c>
      <c r="AH448">
        <f t="shared" si="116"/>
        <v>0.70216379686155028</v>
      </c>
      <c r="AI448">
        <f t="shared" si="112"/>
        <v>-0.35358857331066418</v>
      </c>
      <c r="AJ448">
        <f t="shared" si="113"/>
        <v>7.5610605334099745E-2</v>
      </c>
      <c r="AK448" t="str">
        <f t="shared" si="114"/>
        <v/>
      </c>
      <c r="BL448" t="s">
        <v>1273</v>
      </c>
    </row>
    <row r="449" spans="1:64" x14ac:dyDescent="0.25">
      <c r="A449" s="20" t="s">
        <v>489</v>
      </c>
      <c r="B449">
        <v>1</v>
      </c>
      <c r="C449" s="8">
        <v>0</v>
      </c>
      <c r="D449">
        <v>1</v>
      </c>
      <c r="E449">
        <v>0</v>
      </c>
      <c r="F449" s="8">
        <v>2</v>
      </c>
      <c r="G449">
        <v>0</v>
      </c>
      <c r="H449">
        <v>0</v>
      </c>
      <c r="I449" s="8">
        <v>0</v>
      </c>
      <c r="J449">
        <v>0</v>
      </c>
      <c r="K449">
        <v>0</v>
      </c>
      <c r="L449">
        <v>1</v>
      </c>
      <c r="M449">
        <v>1</v>
      </c>
      <c r="N449">
        <v>1</v>
      </c>
      <c r="O449">
        <v>0</v>
      </c>
      <c r="P449" s="8">
        <v>1</v>
      </c>
      <c r="Q449">
        <v>0</v>
      </c>
      <c r="R449">
        <v>0</v>
      </c>
      <c r="S449" s="8">
        <v>2</v>
      </c>
      <c r="T449">
        <v>2</v>
      </c>
      <c r="V449">
        <f t="shared" si="106"/>
        <v>11</v>
      </c>
      <c r="W449">
        <f t="shared" si="107"/>
        <v>4.5174537987679672E-4</v>
      </c>
      <c r="Y449">
        <v>1</v>
      </c>
      <c r="Z449">
        <v>1</v>
      </c>
      <c r="AB449">
        <f t="shared" si="108"/>
        <v>0.67445585215605752</v>
      </c>
      <c r="AC449">
        <f t="shared" si="115"/>
        <v>0.34359044068028533</v>
      </c>
      <c r="AD449">
        <f t="shared" si="109"/>
        <v>-1.0683049103292324</v>
      </c>
      <c r="AF449">
        <f t="shared" si="110"/>
        <v>1.3609845031905197</v>
      </c>
      <c r="AG449">
        <f t="shared" si="111"/>
        <v>0.79539934288645808</v>
      </c>
      <c r="AH449">
        <f t="shared" si="116"/>
        <v>0.35904400721404239</v>
      </c>
      <c r="AI449">
        <f t="shared" si="112"/>
        <v>-1.0243103152375916</v>
      </c>
      <c r="AJ449">
        <f t="shared" si="113"/>
        <v>4.399459509164072E-2</v>
      </c>
      <c r="AK449" t="str">
        <f t="shared" si="114"/>
        <v/>
      </c>
      <c r="BL449" t="s">
        <v>1274</v>
      </c>
    </row>
    <row r="450" spans="1:64" x14ac:dyDescent="0.25">
      <c r="A450" s="20" t="s">
        <v>490</v>
      </c>
      <c r="B450">
        <v>0</v>
      </c>
      <c r="C450" s="8">
        <v>1</v>
      </c>
      <c r="D450">
        <v>1</v>
      </c>
      <c r="E450">
        <v>0</v>
      </c>
      <c r="F450" s="8">
        <v>0</v>
      </c>
      <c r="G450">
        <v>0</v>
      </c>
      <c r="H450">
        <v>0</v>
      </c>
      <c r="I450" s="8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 s="8">
        <v>0</v>
      </c>
      <c r="Q450">
        <v>0</v>
      </c>
      <c r="R450">
        <v>0</v>
      </c>
      <c r="S450" s="8">
        <v>2</v>
      </c>
      <c r="T450">
        <v>5</v>
      </c>
      <c r="V450">
        <f t="shared" si="106"/>
        <v>9</v>
      </c>
      <c r="W450">
        <f t="shared" si="107"/>
        <v>3.6960985626283366E-4</v>
      </c>
      <c r="Y450">
        <v>0</v>
      </c>
      <c r="Z450">
        <v>0</v>
      </c>
      <c r="AB450">
        <f t="shared" si="108"/>
        <v>0.55182751540041064</v>
      </c>
      <c r="AC450">
        <f t="shared" si="115"/>
        <v>0.57589638858221803</v>
      </c>
      <c r="AD450">
        <f t="shared" si="109"/>
        <v>-0.55182751540041064</v>
      </c>
      <c r="AF450">
        <f t="shared" si="110"/>
        <v>0</v>
      </c>
      <c r="AG450">
        <f t="shared" si="111"/>
        <v>0.45461387997085395</v>
      </c>
      <c r="AH450">
        <f t="shared" si="116"/>
        <v>0.63469298831669574</v>
      </c>
      <c r="AI450">
        <f t="shared" si="112"/>
        <v>-0.45461387997085401</v>
      </c>
      <c r="AJ450">
        <f t="shared" si="113"/>
        <v>9.7213635429556633E-2</v>
      </c>
      <c r="AK450" t="str">
        <f t="shared" si="114"/>
        <v/>
      </c>
      <c r="BL450" t="s">
        <v>1275</v>
      </c>
    </row>
    <row r="451" spans="1:64" x14ac:dyDescent="0.25">
      <c r="A451" s="20" t="s">
        <v>491</v>
      </c>
      <c r="B451">
        <v>1</v>
      </c>
      <c r="C451" s="8">
        <v>0</v>
      </c>
      <c r="D451">
        <v>0</v>
      </c>
      <c r="E451">
        <v>0</v>
      </c>
      <c r="F451" s="8">
        <v>0</v>
      </c>
      <c r="G451">
        <v>0</v>
      </c>
      <c r="H451">
        <v>0</v>
      </c>
      <c r="I451" s="8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 s="8">
        <v>1</v>
      </c>
      <c r="Q451">
        <v>0</v>
      </c>
      <c r="R451">
        <v>3</v>
      </c>
      <c r="S451" s="8">
        <v>3</v>
      </c>
      <c r="T451">
        <v>2</v>
      </c>
      <c r="V451">
        <f t="shared" ref="V451:V514" si="117">SUM(B451:T451)-Y451</f>
        <v>9</v>
      </c>
      <c r="W451">
        <f t="shared" ref="W451:W514" si="118">V451/V$811</f>
        <v>3.6960985626283366E-4</v>
      </c>
      <c r="Y451">
        <v>1</v>
      </c>
      <c r="Z451">
        <v>0</v>
      </c>
      <c r="AB451">
        <f t="shared" ref="AB451:AB514" si="119">W451*Y$811</f>
        <v>0.55182751540041064</v>
      </c>
      <c r="AC451">
        <f t="shared" si="115"/>
        <v>0.31779547323939478</v>
      </c>
      <c r="AD451">
        <f t="shared" ref="AD451:AD514" si="120">LN(AC451)</f>
        <v>-1.1463472690357368</v>
      </c>
      <c r="AF451">
        <f t="shared" ref="AF451:AF514" si="121">Z451*Y$811/Z$811</f>
        <v>0</v>
      </c>
      <c r="AG451">
        <f t="shared" ref="AG451:AG514" si="122">AB451*$AM$3+(1-$AM$3)*AF451</f>
        <v>0.45461387997085395</v>
      </c>
      <c r="AH451">
        <f t="shared" si="116"/>
        <v>0.2885402420089489</v>
      </c>
      <c r="AI451">
        <f t="shared" ref="AI451:AI514" si="123">LN(AH451)</f>
        <v>-1.2429207157286426</v>
      </c>
      <c r="AJ451">
        <f t="shared" ref="AJ451:AJ514" si="124">AI451-AD451</f>
        <v>-9.6573446692905796E-2</v>
      </c>
      <c r="AK451" t="str">
        <f t="shared" si="114"/>
        <v/>
      </c>
      <c r="BL451" t="s">
        <v>1276</v>
      </c>
    </row>
    <row r="452" spans="1:64" x14ac:dyDescent="0.25">
      <c r="A452" s="20" t="s">
        <v>492</v>
      </c>
      <c r="B452">
        <v>0</v>
      </c>
      <c r="C452" s="8">
        <v>0</v>
      </c>
      <c r="D452">
        <v>0</v>
      </c>
      <c r="E452">
        <v>0</v>
      </c>
      <c r="F452" s="8">
        <v>0</v>
      </c>
      <c r="G452">
        <v>0</v>
      </c>
      <c r="H452">
        <v>0</v>
      </c>
      <c r="I452" s="8">
        <v>0</v>
      </c>
      <c r="J452">
        <v>0</v>
      </c>
      <c r="K452">
        <v>0</v>
      </c>
      <c r="L452">
        <v>1</v>
      </c>
      <c r="M452">
        <v>0</v>
      </c>
      <c r="N452">
        <v>0</v>
      </c>
      <c r="O452">
        <v>0</v>
      </c>
      <c r="P452" s="8">
        <v>1</v>
      </c>
      <c r="Q452">
        <v>1</v>
      </c>
      <c r="R452">
        <v>2</v>
      </c>
      <c r="S452" s="8">
        <v>7</v>
      </c>
      <c r="T452">
        <v>0</v>
      </c>
      <c r="V452">
        <f t="shared" si="117"/>
        <v>12</v>
      </c>
      <c r="W452">
        <f t="shared" si="118"/>
        <v>4.9281314168377825E-4</v>
      </c>
      <c r="Y452">
        <v>0</v>
      </c>
      <c r="Z452">
        <v>1</v>
      </c>
      <c r="AB452">
        <f t="shared" si="119"/>
        <v>0.73577002053388096</v>
      </c>
      <c r="AC452">
        <f t="shared" si="115"/>
        <v>0.4791363720458694</v>
      </c>
      <c r="AD452">
        <f t="shared" si="120"/>
        <v>-0.73577002053388096</v>
      </c>
      <c r="AF452">
        <f t="shared" si="121"/>
        <v>1.3609845031905197</v>
      </c>
      <c r="AG452">
        <f t="shared" si="122"/>
        <v>0.845911996216553</v>
      </c>
      <c r="AH452">
        <f t="shared" si="116"/>
        <v>0.42916578211036016</v>
      </c>
      <c r="AI452">
        <f t="shared" si="123"/>
        <v>-0.845911996216553</v>
      </c>
      <c r="AJ452">
        <f t="shared" si="124"/>
        <v>-0.11014197568267203</v>
      </c>
      <c r="AK452" t="str">
        <f t="shared" ref="AK452:AK515" si="125">IF(AG452&gt;1,((Y452-AG452)^2)/AG452,"")</f>
        <v/>
      </c>
      <c r="BL452" t="s">
        <v>1277</v>
      </c>
    </row>
    <row r="453" spans="1:64" x14ac:dyDescent="0.25">
      <c r="A453" s="20" t="s">
        <v>493</v>
      </c>
      <c r="B453">
        <v>0</v>
      </c>
      <c r="C453" s="8">
        <v>0</v>
      </c>
      <c r="D453">
        <v>0</v>
      </c>
      <c r="E453">
        <v>0</v>
      </c>
      <c r="F453" s="8">
        <v>0</v>
      </c>
      <c r="G453">
        <v>0</v>
      </c>
      <c r="H453">
        <v>0</v>
      </c>
      <c r="I453" s="8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 s="8">
        <v>0</v>
      </c>
      <c r="Q453">
        <v>0</v>
      </c>
      <c r="R453">
        <v>8</v>
      </c>
      <c r="S453" s="8">
        <v>0</v>
      </c>
      <c r="T453">
        <v>1</v>
      </c>
      <c r="V453">
        <f t="shared" si="117"/>
        <v>9</v>
      </c>
      <c r="W453">
        <f t="shared" si="118"/>
        <v>3.6960985626283366E-4</v>
      </c>
      <c r="Y453">
        <v>0</v>
      </c>
      <c r="Z453">
        <v>0</v>
      </c>
      <c r="AB453">
        <f t="shared" si="119"/>
        <v>0.55182751540041064</v>
      </c>
      <c r="AC453">
        <f t="shared" si="115"/>
        <v>0.57589638858221803</v>
      </c>
      <c r="AD453">
        <f t="shared" si="120"/>
        <v>-0.55182751540041064</v>
      </c>
      <c r="AF453">
        <f t="shared" si="121"/>
        <v>0</v>
      </c>
      <c r="AG453">
        <f t="shared" si="122"/>
        <v>0.45461387997085395</v>
      </c>
      <c r="AH453">
        <f t="shared" si="116"/>
        <v>0.63469298831669574</v>
      </c>
      <c r="AI453">
        <f t="shared" si="123"/>
        <v>-0.45461387997085401</v>
      </c>
      <c r="AJ453">
        <f t="shared" si="124"/>
        <v>9.7213635429556633E-2</v>
      </c>
      <c r="AK453" t="str">
        <f t="shared" si="125"/>
        <v/>
      </c>
      <c r="BL453" t="s">
        <v>1278</v>
      </c>
    </row>
    <row r="454" spans="1:64" x14ac:dyDescent="0.25">
      <c r="A454" s="20" t="s">
        <v>494</v>
      </c>
      <c r="B454">
        <v>0</v>
      </c>
      <c r="C454" s="8">
        <v>0</v>
      </c>
      <c r="D454">
        <v>2</v>
      </c>
      <c r="E454">
        <v>0</v>
      </c>
      <c r="F454" s="8">
        <v>0</v>
      </c>
      <c r="G454">
        <v>1</v>
      </c>
      <c r="H454">
        <v>0</v>
      </c>
      <c r="I454" s="8">
        <v>0</v>
      </c>
      <c r="J454">
        <v>0</v>
      </c>
      <c r="K454">
        <v>1</v>
      </c>
      <c r="L454">
        <v>0</v>
      </c>
      <c r="M454">
        <v>0</v>
      </c>
      <c r="N454">
        <v>0</v>
      </c>
      <c r="O454">
        <v>0</v>
      </c>
      <c r="P454" s="8">
        <v>0</v>
      </c>
      <c r="Q454">
        <v>0</v>
      </c>
      <c r="R454">
        <v>0</v>
      </c>
      <c r="S454" s="8">
        <v>0</v>
      </c>
      <c r="T454">
        <v>0</v>
      </c>
      <c r="V454">
        <f t="shared" si="117"/>
        <v>4</v>
      </c>
      <c r="W454">
        <f t="shared" si="118"/>
        <v>1.6427104722792606E-4</v>
      </c>
      <c r="Y454">
        <v>0</v>
      </c>
      <c r="Z454">
        <v>0</v>
      </c>
      <c r="AB454">
        <f t="shared" si="119"/>
        <v>0.24525667351129363</v>
      </c>
      <c r="AC454">
        <f t="shared" si="115"/>
        <v>0.78250366450031927</v>
      </c>
      <c r="AD454">
        <f t="shared" si="120"/>
        <v>-0.24525667351129363</v>
      </c>
      <c r="AF454">
        <f t="shared" si="121"/>
        <v>0</v>
      </c>
      <c r="AG454">
        <f t="shared" si="122"/>
        <v>0.20205061332037955</v>
      </c>
      <c r="AH454">
        <f t="shared" si="116"/>
        <v>0.8170535731014299</v>
      </c>
      <c r="AI454">
        <f t="shared" si="123"/>
        <v>-0.2020506133203796</v>
      </c>
      <c r="AJ454">
        <f t="shared" si="124"/>
        <v>4.3206060190914025E-2</v>
      </c>
      <c r="AK454" t="str">
        <f t="shared" si="125"/>
        <v/>
      </c>
      <c r="BL454" t="s">
        <v>1279</v>
      </c>
    </row>
    <row r="455" spans="1:64" x14ac:dyDescent="0.25">
      <c r="A455" s="20" t="s">
        <v>495</v>
      </c>
      <c r="B455">
        <v>1</v>
      </c>
      <c r="C455" s="8">
        <v>0</v>
      </c>
      <c r="D455">
        <v>1</v>
      </c>
      <c r="E455">
        <v>0</v>
      </c>
      <c r="F455" s="8">
        <v>3</v>
      </c>
      <c r="G455">
        <v>0</v>
      </c>
      <c r="H455">
        <v>1</v>
      </c>
      <c r="I455" s="8">
        <v>0</v>
      </c>
      <c r="J455">
        <v>1</v>
      </c>
      <c r="K455">
        <v>1</v>
      </c>
      <c r="L455">
        <v>0</v>
      </c>
      <c r="M455">
        <v>1</v>
      </c>
      <c r="N455">
        <v>0</v>
      </c>
      <c r="O455">
        <v>1</v>
      </c>
      <c r="P455" s="8">
        <v>1</v>
      </c>
      <c r="Q455">
        <v>0</v>
      </c>
      <c r="R455">
        <v>1</v>
      </c>
      <c r="S455" s="8">
        <v>2</v>
      </c>
      <c r="T455">
        <v>3</v>
      </c>
      <c r="V455">
        <f t="shared" si="117"/>
        <v>16</v>
      </c>
      <c r="W455">
        <f t="shared" si="118"/>
        <v>6.5708418891170426E-4</v>
      </c>
      <c r="Y455">
        <v>1</v>
      </c>
      <c r="Z455">
        <v>0</v>
      </c>
      <c r="AB455">
        <f t="shared" si="119"/>
        <v>0.98102669404517451</v>
      </c>
      <c r="AC455">
        <f t="shared" si="115"/>
        <v>0.36781238184047493</v>
      </c>
      <c r="AD455">
        <f t="shared" si="120"/>
        <v>-1.0001823027769388</v>
      </c>
      <c r="AF455">
        <f t="shared" si="121"/>
        <v>0</v>
      </c>
      <c r="AG455">
        <f t="shared" si="122"/>
        <v>0.80820245328151818</v>
      </c>
      <c r="AH455">
        <f t="shared" si="116"/>
        <v>0.36018224333574078</v>
      </c>
      <c r="AI455">
        <f t="shared" si="123"/>
        <v>-1.0211451441357446</v>
      </c>
      <c r="AJ455">
        <f t="shared" si="124"/>
        <v>-2.0962841358805884E-2</v>
      </c>
      <c r="AK455" t="str">
        <f t="shared" si="125"/>
        <v/>
      </c>
      <c r="BL455" t="s">
        <v>1280</v>
      </c>
    </row>
    <row r="456" spans="1:64" x14ac:dyDescent="0.25">
      <c r="A456" s="20" t="s">
        <v>496</v>
      </c>
      <c r="B456">
        <v>1</v>
      </c>
      <c r="C456" s="8">
        <v>0</v>
      </c>
      <c r="D456">
        <v>0</v>
      </c>
      <c r="E456">
        <v>0</v>
      </c>
      <c r="F456" s="8">
        <v>0</v>
      </c>
      <c r="G456">
        <v>0</v>
      </c>
      <c r="H456">
        <v>0</v>
      </c>
      <c r="I456" s="8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 s="8">
        <v>1</v>
      </c>
      <c r="Q456">
        <v>0</v>
      </c>
      <c r="R456">
        <v>1</v>
      </c>
      <c r="S456" s="8">
        <v>2</v>
      </c>
      <c r="T456">
        <v>0</v>
      </c>
      <c r="V456">
        <f t="shared" si="117"/>
        <v>4</v>
      </c>
      <c r="W456">
        <f t="shared" si="118"/>
        <v>1.6427104722792606E-4</v>
      </c>
      <c r="Y456">
        <v>1</v>
      </c>
      <c r="Z456">
        <v>0</v>
      </c>
      <c r="AB456">
        <f t="shared" si="119"/>
        <v>0.24525667351129363</v>
      </c>
      <c r="AC456">
        <f t="shared" si="115"/>
        <v>0.19191424576574564</v>
      </c>
      <c r="AD456">
        <f t="shared" si="120"/>
        <v>-1.6507066433629485</v>
      </c>
      <c r="AF456">
        <f t="shared" si="121"/>
        <v>0</v>
      </c>
      <c r="AG456">
        <f t="shared" si="122"/>
        <v>0.20205061332037955</v>
      </c>
      <c r="AH456">
        <f t="shared" si="116"/>
        <v>0.16508617556075147</v>
      </c>
      <c r="AI456">
        <f t="shared" si="123"/>
        <v>-1.8012876652944969</v>
      </c>
      <c r="AJ456">
        <f t="shared" si="124"/>
        <v>-0.15058102193154843</v>
      </c>
      <c r="AK456" t="str">
        <f t="shared" si="125"/>
        <v/>
      </c>
      <c r="BL456" t="s">
        <v>1281</v>
      </c>
    </row>
    <row r="457" spans="1:64" x14ac:dyDescent="0.25">
      <c r="A457" s="20" t="s">
        <v>497</v>
      </c>
      <c r="B457">
        <v>0</v>
      </c>
      <c r="C457" s="8">
        <v>0</v>
      </c>
      <c r="D457">
        <v>0</v>
      </c>
      <c r="E457">
        <v>0</v>
      </c>
      <c r="F457" s="8">
        <v>0</v>
      </c>
      <c r="G457">
        <v>0</v>
      </c>
      <c r="H457">
        <v>1</v>
      </c>
      <c r="I457" s="8">
        <v>1</v>
      </c>
      <c r="J457">
        <v>0</v>
      </c>
      <c r="K457">
        <v>0</v>
      </c>
      <c r="L457">
        <v>0</v>
      </c>
      <c r="M457">
        <v>0</v>
      </c>
      <c r="N457">
        <v>5</v>
      </c>
      <c r="O457">
        <v>0</v>
      </c>
      <c r="P457" s="8">
        <v>0</v>
      </c>
      <c r="Q457">
        <v>2</v>
      </c>
      <c r="R457">
        <v>0</v>
      </c>
      <c r="S457" s="8">
        <v>0</v>
      </c>
      <c r="T457">
        <v>0</v>
      </c>
      <c r="V457">
        <f t="shared" si="117"/>
        <v>9</v>
      </c>
      <c r="W457">
        <f t="shared" si="118"/>
        <v>3.6960985626283366E-4</v>
      </c>
      <c r="Y457">
        <v>0</v>
      </c>
      <c r="Z457">
        <v>0</v>
      </c>
      <c r="AB457">
        <f t="shared" si="119"/>
        <v>0.55182751540041064</v>
      </c>
      <c r="AC457">
        <f t="shared" si="115"/>
        <v>0.57589638858221803</v>
      </c>
      <c r="AD457">
        <f t="shared" si="120"/>
        <v>-0.55182751540041064</v>
      </c>
      <c r="AF457">
        <f t="shared" si="121"/>
        <v>0</v>
      </c>
      <c r="AG457">
        <f t="shared" si="122"/>
        <v>0.45461387997085395</v>
      </c>
      <c r="AH457">
        <f t="shared" si="116"/>
        <v>0.63469298831669574</v>
      </c>
      <c r="AI457">
        <f t="shared" si="123"/>
        <v>-0.45461387997085401</v>
      </c>
      <c r="AJ457">
        <f t="shared" si="124"/>
        <v>9.7213635429556633E-2</v>
      </c>
      <c r="AK457" t="str">
        <f t="shared" si="125"/>
        <v/>
      </c>
      <c r="BL457" t="s">
        <v>1282</v>
      </c>
    </row>
    <row r="458" spans="1:64" x14ac:dyDescent="0.25">
      <c r="A458" s="20" t="s">
        <v>498</v>
      </c>
      <c r="B458">
        <v>1</v>
      </c>
      <c r="C458" s="8">
        <v>0</v>
      </c>
      <c r="D458">
        <v>2</v>
      </c>
      <c r="E458">
        <v>1</v>
      </c>
      <c r="F458" s="8">
        <v>0</v>
      </c>
      <c r="G458">
        <v>0</v>
      </c>
      <c r="H458">
        <v>2</v>
      </c>
      <c r="I458" s="8">
        <v>0</v>
      </c>
      <c r="J458">
        <v>0</v>
      </c>
      <c r="K458">
        <v>0</v>
      </c>
      <c r="L458">
        <v>1</v>
      </c>
      <c r="M458">
        <v>0</v>
      </c>
      <c r="N458">
        <v>1</v>
      </c>
      <c r="O458">
        <v>0</v>
      </c>
      <c r="P458" s="8">
        <v>2</v>
      </c>
      <c r="Q458">
        <v>1</v>
      </c>
      <c r="R458">
        <v>0</v>
      </c>
      <c r="S458" s="8">
        <v>0</v>
      </c>
      <c r="T458">
        <v>3</v>
      </c>
      <c r="V458">
        <f t="shared" si="117"/>
        <v>13</v>
      </c>
      <c r="W458">
        <f t="shared" si="118"/>
        <v>5.3388090349075978E-4</v>
      </c>
      <c r="Y458">
        <v>1</v>
      </c>
      <c r="Z458">
        <v>1</v>
      </c>
      <c r="AB458">
        <f t="shared" si="119"/>
        <v>0.79708418891170429</v>
      </c>
      <c r="AC458">
        <f t="shared" si="115"/>
        <v>0.35919884342541269</v>
      </c>
      <c r="AD458">
        <f t="shared" si="120"/>
        <v>-1.0238791624217132</v>
      </c>
      <c r="AF458">
        <f t="shared" si="121"/>
        <v>1.3609845031905197</v>
      </c>
      <c r="AG458">
        <f t="shared" si="122"/>
        <v>0.89642464954664791</v>
      </c>
      <c r="AH458">
        <f t="shared" si="116"/>
        <v>0.36576446587430561</v>
      </c>
      <c r="AI458">
        <f t="shared" si="123"/>
        <v>-1.0057656886014075</v>
      </c>
      <c r="AJ458">
        <f t="shared" si="124"/>
        <v>1.8113473820305703E-2</v>
      </c>
      <c r="AK458" t="str">
        <f t="shared" si="125"/>
        <v/>
      </c>
      <c r="BL458" t="s">
        <v>1283</v>
      </c>
    </row>
    <row r="459" spans="1:64" x14ac:dyDescent="0.25">
      <c r="A459" s="20" t="s">
        <v>499</v>
      </c>
      <c r="B459">
        <v>0</v>
      </c>
      <c r="C459" s="8">
        <v>0</v>
      </c>
      <c r="D459">
        <v>1</v>
      </c>
      <c r="E459">
        <v>0</v>
      </c>
      <c r="F459" s="8">
        <v>0</v>
      </c>
      <c r="G459">
        <v>0</v>
      </c>
      <c r="H459">
        <v>0</v>
      </c>
      <c r="I459" s="8">
        <v>0</v>
      </c>
      <c r="J459">
        <v>0</v>
      </c>
      <c r="K459">
        <v>0</v>
      </c>
      <c r="L459">
        <v>1</v>
      </c>
      <c r="M459">
        <v>2</v>
      </c>
      <c r="N459">
        <v>1</v>
      </c>
      <c r="O459">
        <v>0</v>
      </c>
      <c r="P459" s="8">
        <v>0</v>
      </c>
      <c r="Q459">
        <v>0</v>
      </c>
      <c r="R459">
        <v>0</v>
      </c>
      <c r="S459" s="8">
        <v>0</v>
      </c>
      <c r="T459">
        <v>3</v>
      </c>
      <c r="V459">
        <f t="shared" si="117"/>
        <v>8</v>
      </c>
      <c r="W459">
        <f t="shared" si="118"/>
        <v>3.2854209445585213E-4</v>
      </c>
      <c r="Y459">
        <v>0</v>
      </c>
      <c r="Z459">
        <v>1</v>
      </c>
      <c r="AB459">
        <f t="shared" si="119"/>
        <v>0.49051334702258725</v>
      </c>
      <c r="AC459">
        <f t="shared" si="115"/>
        <v>0.61231198495642825</v>
      </c>
      <c r="AD459">
        <f t="shared" si="120"/>
        <v>-0.4905133470225872</v>
      </c>
      <c r="AF459">
        <f t="shared" si="121"/>
        <v>1.3609845031905197</v>
      </c>
      <c r="AG459">
        <f t="shared" si="122"/>
        <v>0.64386138289617345</v>
      </c>
      <c r="AH459">
        <f t="shared" si="116"/>
        <v>0.52526027207898041</v>
      </c>
      <c r="AI459">
        <f t="shared" si="123"/>
        <v>-0.64386138289617334</v>
      </c>
      <c r="AJ459">
        <f t="shared" si="124"/>
        <v>-0.15334803587358614</v>
      </c>
      <c r="AK459" t="str">
        <f t="shared" si="125"/>
        <v/>
      </c>
      <c r="BL459" t="s">
        <v>1284</v>
      </c>
    </row>
    <row r="460" spans="1:64" x14ac:dyDescent="0.25">
      <c r="A460" s="20" t="s">
        <v>500</v>
      </c>
      <c r="B460" s="5">
        <v>4</v>
      </c>
      <c r="C460" s="16">
        <v>1</v>
      </c>
      <c r="D460" s="5">
        <v>0</v>
      </c>
      <c r="E460" s="5">
        <v>0</v>
      </c>
      <c r="F460" s="16">
        <v>0</v>
      </c>
      <c r="G460" s="5">
        <v>1</v>
      </c>
      <c r="H460" s="5">
        <v>0</v>
      </c>
      <c r="I460" s="16">
        <v>0</v>
      </c>
      <c r="J460" s="5">
        <v>0</v>
      </c>
      <c r="K460" s="5">
        <v>0</v>
      </c>
      <c r="L460" s="5">
        <v>1</v>
      </c>
      <c r="M460" s="5">
        <v>2</v>
      </c>
      <c r="N460" s="5">
        <v>1</v>
      </c>
      <c r="O460" s="5">
        <v>0</v>
      </c>
      <c r="P460" s="16">
        <v>0</v>
      </c>
      <c r="Q460" s="5">
        <v>0</v>
      </c>
      <c r="R460" s="5">
        <v>0</v>
      </c>
      <c r="S460" s="16">
        <v>0</v>
      </c>
      <c r="T460" s="5">
        <v>5</v>
      </c>
      <c r="U460" s="5"/>
      <c r="V460">
        <f t="shared" si="117"/>
        <v>11</v>
      </c>
      <c r="W460">
        <f t="shared" si="118"/>
        <v>4.5174537987679672E-4</v>
      </c>
      <c r="Y460" s="5">
        <v>4</v>
      </c>
      <c r="Z460" s="5">
        <v>1</v>
      </c>
      <c r="AA460" s="5"/>
      <c r="AB460">
        <f t="shared" si="119"/>
        <v>0.67445585215605752</v>
      </c>
      <c r="AC460">
        <f t="shared" si="115"/>
        <v>4.3922839940488444E-3</v>
      </c>
      <c r="AD460">
        <f t="shared" si="120"/>
        <v>-5.4279059151967024</v>
      </c>
      <c r="AF460">
        <f t="shared" si="121"/>
        <v>1.3609845031905197</v>
      </c>
      <c r="AG460">
        <f t="shared" si="122"/>
        <v>0.79539934288645808</v>
      </c>
      <c r="AH460">
        <f t="shared" si="116"/>
        <v>7.5282169153696862E-3</v>
      </c>
      <c r="AI460">
        <f t="shared" si="123"/>
        <v>-4.8890970626389372</v>
      </c>
      <c r="AJ460">
        <f t="shared" si="124"/>
        <v>0.53880885255776523</v>
      </c>
      <c r="AK460" t="str">
        <f t="shared" si="125"/>
        <v/>
      </c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t="s">
        <v>1285</v>
      </c>
    </row>
    <row r="461" spans="1:64" x14ac:dyDescent="0.25">
      <c r="A461" s="20" t="s">
        <v>1621</v>
      </c>
      <c r="B461">
        <v>0</v>
      </c>
      <c r="C461" s="8">
        <v>0</v>
      </c>
      <c r="D461">
        <v>1</v>
      </c>
      <c r="E461">
        <v>0</v>
      </c>
      <c r="F461" s="8">
        <v>0</v>
      </c>
      <c r="G461">
        <v>0</v>
      </c>
      <c r="H461">
        <v>1</v>
      </c>
      <c r="I461" s="8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 s="8">
        <v>0</v>
      </c>
      <c r="Q461">
        <v>0</v>
      </c>
      <c r="R461">
        <v>0</v>
      </c>
      <c r="S461" s="8">
        <v>3</v>
      </c>
      <c r="T461">
        <v>4</v>
      </c>
      <c r="V461">
        <f t="shared" si="117"/>
        <v>9</v>
      </c>
      <c r="W461">
        <f t="shared" si="118"/>
        <v>3.6960985626283366E-4</v>
      </c>
      <c r="Y461">
        <v>0</v>
      </c>
      <c r="Z461">
        <v>0</v>
      </c>
      <c r="AB461">
        <f t="shared" si="119"/>
        <v>0.55182751540041064</v>
      </c>
      <c r="AC461">
        <f t="shared" si="115"/>
        <v>0.57589638858221803</v>
      </c>
      <c r="AD461">
        <f t="shared" si="120"/>
        <v>-0.55182751540041064</v>
      </c>
      <c r="AF461">
        <f t="shared" si="121"/>
        <v>0</v>
      </c>
      <c r="AG461">
        <f t="shared" si="122"/>
        <v>0.45461387997085395</v>
      </c>
      <c r="AH461">
        <f t="shared" si="116"/>
        <v>0.63469298831669574</v>
      </c>
      <c r="AI461">
        <f t="shared" si="123"/>
        <v>-0.45461387997085401</v>
      </c>
      <c r="AJ461">
        <f t="shared" si="124"/>
        <v>9.7213635429556633E-2</v>
      </c>
      <c r="AK461" t="str">
        <f t="shared" si="125"/>
        <v/>
      </c>
      <c r="BL461" t="s">
        <v>1286</v>
      </c>
    </row>
    <row r="462" spans="1:64" x14ac:dyDescent="0.25">
      <c r="A462" s="20" t="s">
        <v>501</v>
      </c>
      <c r="B462">
        <v>0</v>
      </c>
      <c r="C462" s="8">
        <v>0</v>
      </c>
      <c r="D462">
        <v>0</v>
      </c>
      <c r="E462">
        <v>0</v>
      </c>
      <c r="F462" s="8">
        <v>0</v>
      </c>
      <c r="G462">
        <v>0</v>
      </c>
      <c r="H462">
        <v>3</v>
      </c>
      <c r="I462" s="8">
        <v>1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 s="8">
        <v>0</v>
      </c>
      <c r="Q462">
        <v>0</v>
      </c>
      <c r="R462">
        <v>0</v>
      </c>
      <c r="S462" s="8">
        <v>0</v>
      </c>
      <c r="T462">
        <v>1</v>
      </c>
      <c r="V462">
        <f t="shared" si="117"/>
        <v>5</v>
      </c>
      <c r="W462">
        <f t="shared" si="118"/>
        <v>2.0533880903490759E-4</v>
      </c>
      <c r="Y462">
        <v>0</v>
      </c>
      <c r="Z462">
        <v>0</v>
      </c>
      <c r="AB462">
        <f t="shared" si="119"/>
        <v>0.30657084188911704</v>
      </c>
      <c r="AC462">
        <f t="shared" si="115"/>
        <v>0.73596637908394491</v>
      </c>
      <c r="AD462">
        <f t="shared" si="120"/>
        <v>-0.30657084188911699</v>
      </c>
      <c r="AF462">
        <f t="shared" si="121"/>
        <v>0</v>
      </c>
      <c r="AG462">
        <f t="shared" si="122"/>
        <v>0.25256326665047441</v>
      </c>
      <c r="AH462">
        <f t="shared" si="116"/>
        <v>0.77680706530354315</v>
      </c>
      <c r="AI462">
        <f t="shared" si="123"/>
        <v>-0.25256326665047441</v>
      </c>
      <c r="AJ462">
        <f t="shared" si="124"/>
        <v>5.400757523864258E-2</v>
      </c>
      <c r="AK462" t="str">
        <f t="shared" si="125"/>
        <v/>
      </c>
      <c r="BL462" t="s">
        <v>1287</v>
      </c>
    </row>
    <row r="463" spans="1:64" x14ac:dyDescent="0.25">
      <c r="A463" s="20" t="s">
        <v>502</v>
      </c>
      <c r="B463">
        <v>0</v>
      </c>
      <c r="C463" s="8">
        <v>0</v>
      </c>
      <c r="D463">
        <v>0</v>
      </c>
      <c r="E463">
        <v>0</v>
      </c>
      <c r="F463" s="8">
        <v>0</v>
      </c>
      <c r="G463">
        <v>0</v>
      </c>
      <c r="H463">
        <v>0</v>
      </c>
      <c r="I463" s="8">
        <v>0</v>
      </c>
      <c r="J463">
        <v>0</v>
      </c>
      <c r="K463">
        <v>0</v>
      </c>
      <c r="L463">
        <v>0</v>
      </c>
      <c r="M463">
        <v>0</v>
      </c>
      <c r="N463">
        <v>1</v>
      </c>
      <c r="O463">
        <v>0</v>
      </c>
      <c r="P463" s="8">
        <v>2</v>
      </c>
      <c r="Q463">
        <v>0</v>
      </c>
      <c r="R463">
        <v>2</v>
      </c>
      <c r="S463" s="8">
        <v>6</v>
      </c>
      <c r="T463">
        <v>0</v>
      </c>
      <c r="V463">
        <f t="shared" si="117"/>
        <v>11</v>
      </c>
      <c r="W463">
        <f t="shared" si="118"/>
        <v>4.5174537987679672E-4</v>
      </c>
      <c r="Y463">
        <v>0</v>
      </c>
      <c r="Z463">
        <v>0</v>
      </c>
      <c r="AB463">
        <f t="shared" si="119"/>
        <v>0.67445585215605752</v>
      </c>
      <c r="AC463">
        <f t="shared" si="115"/>
        <v>0.50943355236953947</v>
      </c>
      <c r="AD463">
        <f t="shared" si="120"/>
        <v>-0.67445585215605752</v>
      </c>
      <c r="AF463">
        <f t="shared" si="121"/>
        <v>0</v>
      </c>
      <c r="AG463">
        <f t="shared" si="122"/>
        <v>0.55563918663104372</v>
      </c>
      <c r="AH463">
        <f t="shared" si="116"/>
        <v>0.57370543912819627</v>
      </c>
      <c r="AI463">
        <f t="shared" si="123"/>
        <v>-0.55563918663104372</v>
      </c>
      <c r="AJ463">
        <f t="shared" si="124"/>
        <v>0.1188166655250138</v>
      </c>
      <c r="AK463" t="str">
        <f t="shared" si="125"/>
        <v/>
      </c>
      <c r="BL463" t="s">
        <v>1288</v>
      </c>
    </row>
    <row r="464" spans="1:64" x14ac:dyDescent="0.25">
      <c r="A464" s="20" t="s">
        <v>503</v>
      </c>
      <c r="B464">
        <v>1</v>
      </c>
      <c r="C464" s="8">
        <v>0</v>
      </c>
      <c r="D464">
        <v>0</v>
      </c>
      <c r="E464">
        <v>0</v>
      </c>
      <c r="F464" s="8">
        <v>0</v>
      </c>
      <c r="G464">
        <v>0</v>
      </c>
      <c r="H464">
        <v>0</v>
      </c>
      <c r="I464" s="8">
        <v>0</v>
      </c>
      <c r="J464">
        <v>0</v>
      </c>
      <c r="K464">
        <v>0</v>
      </c>
      <c r="L464">
        <v>2</v>
      </c>
      <c r="M464">
        <v>0</v>
      </c>
      <c r="N464">
        <v>0</v>
      </c>
      <c r="O464">
        <v>0</v>
      </c>
      <c r="P464" s="8">
        <v>0</v>
      </c>
      <c r="Q464">
        <v>1</v>
      </c>
      <c r="R464">
        <v>0</v>
      </c>
      <c r="S464" s="8">
        <v>5</v>
      </c>
      <c r="T464">
        <v>3</v>
      </c>
      <c r="V464">
        <f t="shared" si="117"/>
        <v>11</v>
      </c>
      <c r="W464">
        <f t="shared" si="118"/>
        <v>4.5174537987679672E-4</v>
      </c>
      <c r="Y464">
        <v>1</v>
      </c>
      <c r="Z464">
        <v>2</v>
      </c>
      <c r="AB464">
        <f t="shared" si="119"/>
        <v>0.67445585215605752</v>
      </c>
      <c r="AC464">
        <f t="shared" si="115"/>
        <v>0.34359044068028533</v>
      </c>
      <c r="AD464">
        <f t="shared" si="120"/>
        <v>-1.0683049103292324</v>
      </c>
      <c r="AF464">
        <f t="shared" si="121"/>
        <v>2.7219690063810393</v>
      </c>
      <c r="AG464">
        <f t="shared" si="122"/>
        <v>1.0351594991418724</v>
      </c>
      <c r="AH464">
        <f t="shared" si="116"/>
        <v>0.36765731685686565</v>
      </c>
      <c r="AI464">
        <f t="shared" si="123"/>
        <v>-1.0006039788464809</v>
      </c>
      <c r="AJ464">
        <f t="shared" si="124"/>
        <v>6.770093148275147E-2</v>
      </c>
      <c r="AK464">
        <f t="shared" si="125"/>
        <v>1.1942028073278633E-3</v>
      </c>
      <c r="BL464" t="s">
        <v>1289</v>
      </c>
    </row>
    <row r="465" spans="1:64" x14ac:dyDescent="0.25">
      <c r="A465" s="20" t="s">
        <v>504</v>
      </c>
      <c r="B465">
        <v>2</v>
      </c>
      <c r="C465" s="8">
        <v>1</v>
      </c>
      <c r="D465">
        <v>1</v>
      </c>
      <c r="E465">
        <v>0</v>
      </c>
      <c r="F465" s="8">
        <v>1</v>
      </c>
      <c r="G465">
        <v>1</v>
      </c>
      <c r="H465">
        <v>1</v>
      </c>
      <c r="I465" s="8">
        <v>1</v>
      </c>
      <c r="J465">
        <v>0</v>
      </c>
      <c r="K465">
        <v>0</v>
      </c>
      <c r="L465">
        <v>0</v>
      </c>
      <c r="M465">
        <v>0</v>
      </c>
      <c r="N465">
        <v>1</v>
      </c>
      <c r="O465">
        <v>1</v>
      </c>
      <c r="P465" s="8">
        <v>3</v>
      </c>
      <c r="Q465">
        <v>2</v>
      </c>
      <c r="R465">
        <v>0</v>
      </c>
      <c r="S465" s="8">
        <v>2</v>
      </c>
      <c r="T465">
        <v>6</v>
      </c>
      <c r="V465">
        <f t="shared" si="117"/>
        <v>21</v>
      </c>
      <c r="W465">
        <f t="shared" si="118"/>
        <v>8.6242299794661191E-4</v>
      </c>
      <c r="Y465">
        <v>2</v>
      </c>
      <c r="Z465">
        <v>0</v>
      </c>
      <c r="AB465">
        <f t="shared" si="119"/>
        <v>1.2875975359342915</v>
      </c>
      <c r="AC465">
        <f t="shared" si="115"/>
        <v>0.2287356056354008</v>
      </c>
      <c r="AD465">
        <f t="shared" si="120"/>
        <v>-1.4751885029904819</v>
      </c>
      <c r="AF465">
        <f t="shared" si="121"/>
        <v>0</v>
      </c>
      <c r="AG465">
        <f t="shared" si="122"/>
        <v>1.0607657199319926</v>
      </c>
      <c r="AH465">
        <f t="shared" si="116"/>
        <v>0.19477098407931751</v>
      </c>
      <c r="AI465">
        <f t="shared" si="123"/>
        <v>-1.6359308512331074</v>
      </c>
      <c r="AJ465">
        <f t="shared" si="124"/>
        <v>-0.16074234824262557</v>
      </c>
      <c r="AK465">
        <f t="shared" si="125"/>
        <v>0.83162664128269992</v>
      </c>
      <c r="BL465" t="s">
        <v>1290</v>
      </c>
    </row>
    <row r="466" spans="1:64" x14ac:dyDescent="0.25">
      <c r="A466" s="20" t="s">
        <v>505</v>
      </c>
      <c r="B466">
        <v>2</v>
      </c>
      <c r="C466" s="8">
        <v>0</v>
      </c>
      <c r="D466">
        <v>2</v>
      </c>
      <c r="E466">
        <v>0</v>
      </c>
      <c r="F466" s="8">
        <v>0</v>
      </c>
      <c r="G466">
        <v>0</v>
      </c>
      <c r="H466">
        <v>0</v>
      </c>
      <c r="I466" s="8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 s="8">
        <v>0</v>
      </c>
      <c r="Q466">
        <v>0</v>
      </c>
      <c r="R466">
        <v>0</v>
      </c>
      <c r="S466" s="8">
        <v>0</v>
      </c>
      <c r="T466">
        <v>3</v>
      </c>
      <c r="V466">
        <f t="shared" si="117"/>
        <v>5</v>
      </c>
      <c r="W466">
        <f t="shared" si="118"/>
        <v>2.0533880903490759E-4</v>
      </c>
      <c r="Y466">
        <v>2</v>
      </c>
      <c r="Z466">
        <v>0</v>
      </c>
      <c r="AB466">
        <f t="shared" si="119"/>
        <v>0.30657084188911704</v>
      </c>
      <c r="AC466">
        <f t="shared" si="115"/>
        <v>3.4585150701202272E-2</v>
      </c>
      <c r="AD466">
        <f t="shared" si="120"/>
        <v>-3.3643308595239523</v>
      </c>
      <c r="AF466">
        <f t="shared" si="121"/>
        <v>0</v>
      </c>
      <c r="AG466">
        <f t="shared" si="122"/>
        <v>0.25256326665047441</v>
      </c>
      <c r="AH466">
        <f t="shared" si="116"/>
        <v>2.4775563643504687E-2</v>
      </c>
      <c r="AI466">
        <f t="shared" si="123"/>
        <v>-3.6978974485302345</v>
      </c>
      <c r="AJ466">
        <f t="shared" si="124"/>
        <v>-0.33356658900628222</v>
      </c>
      <c r="AK466" t="str">
        <f t="shared" si="125"/>
        <v/>
      </c>
      <c r="BL466" t="s">
        <v>1291</v>
      </c>
    </row>
    <row r="467" spans="1:64" x14ac:dyDescent="0.25">
      <c r="A467" s="20" t="s">
        <v>506</v>
      </c>
      <c r="B467">
        <v>3</v>
      </c>
      <c r="C467" s="8">
        <v>0</v>
      </c>
      <c r="D467">
        <v>1</v>
      </c>
      <c r="E467">
        <v>0</v>
      </c>
      <c r="F467" s="8">
        <v>1</v>
      </c>
      <c r="G467">
        <v>0</v>
      </c>
      <c r="H467">
        <v>0</v>
      </c>
      <c r="I467" s="8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 s="8">
        <v>0</v>
      </c>
      <c r="Q467">
        <v>0</v>
      </c>
      <c r="R467">
        <v>1</v>
      </c>
      <c r="S467" s="8">
        <v>0</v>
      </c>
      <c r="T467">
        <v>0</v>
      </c>
      <c r="V467">
        <f t="shared" si="117"/>
        <v>3</v>
      </c>
      <c r="W467">
        <f t="shared" si="118"/>
        <v>1.2320328542094456E-4</v>
      </c>
      <c r="Y467">
        <v>3</v>
      </c>
      <c r="Z467">
        <v>0</v>
      </c>
      <c r="AB467">
        <f t="shared" si="119"/>
        <v>0.18394250513347024</v>
      </c>
      <c r="AC467">
        <f t="shared" si="115"/>
        <v>8.6299807172273313E-4</v>
      </c>
      <c r="AD467">
        <f t="shared" si="120"/>
        <v>-7.0550981012718328</v>
      </c>
      <c r="AF467">
        <f t="shared" si="121"/>
        <v>0</v>
      </c>
      <c r="AG467">
        <f t="shared" si="122"/>
        <v>0.15153795999028466</v>
      </c>
      <c r="AH467">
        <f t="shared" si="116"/>
        <v>4.9842631023113229E-4</v>
      </c>
      <c r="AI467">
        <f t="shared" si="123"/>
        <v>-7.6040548024960346</v>
      </c>
      <c r="AJ467">
        <f t="shared" si="124"/>
        <v>-0.54895670122420182</v>
      </c>
      <c r="AK467" t="str">
        <f t="shared" si="125"/>
        <v/>
      </c>
      <c r="BL467" t="s">
        <v>1292</v>
      </c>
    </row>
    <row r="468" spans="1:64" x14ac:dyDescent="0.25">
      <c r="A468" s="20" t="s">
        <v>507</v>
      </c>
      <c r="B468">
        <v>2</v>
      </c>
      <c r="C468" s="8">
        <v>0</v>
      </c>
      <c r="D468">
        <v>0</v>
      </c>
      <c r="E468">
        <v>0</v>
      </c>
      <c r="F468" s="8">
        <v>1</v>
      </c>
      <c r="G468">
        <v>1</v>
      </c>
      <c r="H468">
        <v>2</v>
      </c>
      <c r="I468" s="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 s="8">
        <v>0</v>
      </c>
      <c r="Q468">
        <v>1</v>
      </c>
      <c r="R468">
        <v>0</v>
      </c>
      <c r="S468" s="8">
        <v>4</v>
      </c>
      <c r="T468">
        <v>1</v>
      </c>
      <c r="V468">
        <f t="shared" si="117"/>
        <v>10</v>
      </c>
      <c r="W468">
        <f t="shared" si="118"/>
        <v>4.1067761806981519E-4</v>
      </c>
      <c r="Y468">
        <v>2</v>
      </c>
      <c r="Z468">
        <v>0</v>
      </c>
      <c r="AB468">
        <f t="shared" si="119"/>
        <v>0.61314168377823408</v>
      </c>
      <c r="AC468">
        <f t="shared" si="115"/>
        <v>0.10181403252654557</v>
      </c>
      <c r="AD468">
        <f t="shared" si="120"/>
        <v>-2.2846073402931788</v>
      </c>
      <c r="AF468">
        <f t="shared" si="121"/>
        <v>0</v>
      </c>
      <c r="AG468">
        <f t="shared" si="122"/>
        <v>0.50512653330094881</v>
      </c>
      <c r="AH468">
        <f t="shared" si="116"/>
        <v>7.6983331540608144E-2</v>
      </c>
      <c r="AI468">
        <f t="shared" si="123"/>
        <v>-2.5641663540608186</v>
      </c>
      <c r="AJ468">
        <f t="shared" si="124"/>
        <v>-0.27955901376763981</v>
      </c>
      <c r="AK468" t="str">
        <f t="shared" si="125"/>
        <v/>
      </c>
      <c r="BL468" t="s">
        <v>1293</v>
      </c>
    </row>
    <row r="469" spans="1:64" x14ac:dyDescent="0.25">
      <c r="A469" s="20" t="s">
        <v>508</v>
      </c>
      <c r="B469">
        <v>0</v>
      </c>
      <c r="C469" s="8">
        <v>0</v>
      </c>
      <c r="D469">
        <v>0</v>
      </c>
      <c r="E469">
        <v>0</v>
      </c>
      <c r="F469" s="8">
        <v>1</v>
      </c>
      <c r="G469">
        <v>0</v>
      </c>
      <c r="H469">
        <v>0</v>
      </c>
      <c r="I469" s="8">
        <v>0</v>
      </c>
      <c r="J469">
        <v>0</v>
      </c>
      <c r="K469">
        <v>0</v>
      </c>
      <c r="L469">
        <v>2</v>
      </c>
      <c r="M469">
        <v>0</v>
      </c>
      <c r="N469">
        <v>1</v>
      </c>
      <c r="O469">
        <v>0</v>
      </c>
      <c r="P469" s="8">
        <v>0</v>
      </c>
      <c r="Q469">
        <v>0</v>
      </c>
      <c r="R469">
        <v>0</v>
      </c>
      <c r="S469" s="8">
        <v>0</v>
      </c>
      <c r="T469">
        <v>0</v>
      </c>
      <c r="V469">
        <f t="shared" si="117"/>
        <v>4</v>
      </c>
      <c r="W469">
        <f t="shared" si="118"/>
        <v>1.6427104722792606E-4</v>
      </c>
      <c r="Y469">
        <v>0</v>
      </c>
      <c r="Z469">
        <v>2</v>
      </c>
      <c r="AB469">
        <f t="shared" si="119"/>
        <v>0.24525667351129363</v>
      </c>
      <c r="AC469">
        <f t="shared" si="115"/>
        <v>0.78250366450031927</v>
      </c>
      <c r="AD469">
        <f t="shared" si="120"/>
        <v>-0.24525667351129363</v>
      </c>
      <c r="AF469">
        <f t="shared" si="121"/>
        <v>2.7219690063810393</v>
      </c>
      <c r="AG469">
        <f t="shared" si="122"/>
        <v>0.68157092583120815</v>
      </c>
      <c r="AH469">
        <f t="shared" si="116"/>
        <v>0.50582175943526975</v>
      </c>
      <c r="AI469">
        <f t="shared" si="123"/>
        <v>-0.68157092583120815</v>
      </c>
      <c r="AJ469">
        <f t="shared" si="124"/>
        <v>-0.4363142523199145</v>
      </c>
      <c r="AK469" t="str">
        <f t="shared" si="125"/>
        <v/>
      </c>
      <c r="BL469" t="s">
        <v>1294</v>
      </c>
    </row>
    <row r="470" spans="1:64" x14ac:dyDescent="0.25">
      <c r="A470" s="20" t="s">
        <v>509</v>
      </c>
      <c r="B470">
        <v>0</v>
      </c>
      <c r="C470" s="8">
        <v>0</v>
      </c>
      <c r="D470">
        <v>0</v>
      </c>
      <c r="E470">
        <v>1</v>
      </c>
      <c r="F470" s="8">
        <v>0</v>
      </c>
      <c r="G470">
        <v>0</v>
      </c>
      <c r="H470">
        <v>0</v>
      </c>
      <c r="I470" s="8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 s="8">
        <v>0</v>
      </c>
      <c r="Q470">
        <v>0</v>
      </c>
      <c r="R470">
        <v>3</v>
      </c>
      <c r="S470" s="8">
        <v>0</v>
      </c>
      <c r="T470">
        <v>2</v>
      </c>
      <c r="V470">
        <f t="shared" si="117"/>
        <v>6</v>
      </c>
      <c r="W470">
        <f t="shared" si="118"/>
        <v>2.4640657084188912E-4</v>
      </c>
      <c r="Y470">
        <v>0</v>
      </c>
      <c r="Z470">
        <v>0</v>
      </c>
      <c r="AB470">
        <f t="shared" si="119"/>
        <v>0.36788501026694048</v>
      </c>
      <c r="AC470">
        <f t="shared" si="115"/>
        <v>0.69219677263468182</v>
      </c>
      <c r="AD470">
        <f t="shared" si="120"/>
        <v>-0.36788501026694048</v>
      </c>
      <c r="AF470">
        <f t="shared" si="121"/>
        <v>0</v>
      </c>
      <c r="AG470">
        <f t="shared" si="122"/>
        <v>0.30307591998056932</v>
      </c>
      <c r="AH470">
        <f t="shared" si="116"/>
        <v>0.73854302406996852</v>
      </c>
      <c r="AI470">
        <f t="shared" si="123"/>
        <v>-0.30307591998056926</v>
      </c>
      <c r="AJ470">
        <f t="shared" si="124"/>
        <v>6.4809090286371218E-2</v>
      </c>
      <c r="AK470" t="str">
        <f t="shared" si="125"/>
        <v/>
      </c>
      <c r="BL470" t="s">
        <v>1295</v>
      </c>
    </row>
    <row r="471" spans="1:64" x14ac:dyDescent="0.25">
      <c r="A471" s="20" t="s">
        <v>510</v>
      </c>
      <c r="B471">
        <v>0</v>
      </c>
      <c r="C471" s="8">
        <v>1</v>
      </c>
      <c r="D471">
        <v>1</v>
      </c>
      <c r="E471">
        <v>0</v>
      </c>
      <c r="F471" s="8">
        <v>0</v>
      </c>
      <c r="G471">
        <v>0</v>
      </c>
      <c r="H471">
        <v>0</v>
      </c>
      <c r="I471" s="8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 s="8">
        <v>2</v>
      </c>
      <c r="Q471">
        <v>2</v>
      </c>
      <c r="R471">
        <v>0</v>
      </c>
      <c r="S471" s="8">
        <v>3</v>
      </c>
      <c r="T471">
        <v>6</v>
      </c>
      <c r="V471">
        <f t="shared" si="117"/>
        <v>15</v>
      </c>
      <c r="W471">
        <f t="shared" si="118"/>
        <v>6.1601642710472284E-4</v>
      </c>
      <c r="Y471">
        <v>0</v>
      </c>
      <c r="Z471">
        <v>0</v>
      </c>
      <c r="AB471">
        <f t="shared" si="119"/>
        <v>0.91971252566735118</v>
      </c>
      <c r="AC471">
        <f t="shared" si="115"/>
        <v>0.3986336215485799</v>
      </c>
      <c r="AD471">
        <f t="shared" si="120"/>
        <v>-0.91971252566735129</v>
      </c>
      <c r="AF471">
        <f t="shared" si="121"/>
        <v>0</v>
      </c>
      <c r="AG471">
        <f t="shared" si="122"/>
        <v>0.75768979995142338</v>
      </c>
      <c r="AH471">
        <f t="shared" si="116"/>
        <v>0.4687480789474176</v>
      </c>
      <c r="AI471">
        <f t="shared" si="123"/>
        <v>-0.75768979995142338</v>
      </c>
      <c r="AJ471">
        <f t="shared" si="124"/>
        <v>0.16202272571592791</v>
      </c>
      <c r="AK471" t="str">
        <f t="shared" si="125"/>
        <v/>
      </c>
      <c r="BL471" t="s">
        <v>1296</v>
      </c>
    </row>
    <row r="472" spans="1:64" x14ac:dyDescent="0.25">
      <c r="A472" s="20" t="s">
        <v>511</v>
      </c>
      <c r="B472">
        <v>0</v>
      </c>
      <c r="C472" s="8">
        <v>1</v>
      </c>
      <c r="D472">
        <v>1</v>
      </c>
      <c r="E472">
        <v>1</v>
      </c>
      <c r="F472" s="8">
        <v>0</v>
      </c>
      <c r="G472">
        <v>0</v>
      </c>
      <c r="H472">
        <v>1</v>
      </c>
      <c r="I472" s="8">
        <v>0</v>
      </c>
      <c r="J472">
        <v>1</v>
      </c>
      <c r="K472">
        <v>0</v>
      </c>
      <c r="L472">
        <v>0</v>
      </c>
      <c r="M472">
        <v>0</v>
      </c>
      <c r="N472">
        <v>1</v>
      </c>
      <c r="O472">
        <v>0</v>
      </c>
      <c r="P472" s="8">
        <v>0</v>
      </c>
      <c r="Q472">
        <v>0</v>
      </c>
      <c r="R472">
        <v>0</v>
      </c>
      <c r="S472" s="8">
        <v>2</v>
      </c>
      <c r="T472">
        <v>1</v>
      </c>
      <c r="V472">
        <f t="shared" si="117"/>
        <v>9</v>
      </c>
      <c r="W472">
        <f t="shared" si="118"/>
        <v>3.6960985626283366E-4</v>
      </c>
      <c r="Y472">
        <v>0</v>
      </c>
      <c r="Z472">
        <v>0</v>
      </c>
      <c r="AB472">
        <f t="shared" si="119"/>
        <v>0.55182751540041064</v>
      </c>
      <c r="AC472">
        <f t="shared" si="115"/>
        <v>0.57589638858221803</v>
      </c>
      <c r="AD472">
        <f t="shared" si="120"/>
        <v>-0.55182751540041064</v>
      </c>
      <c r="AF472">
        <f t="shared" si="121"/>
        <v>0</v>
      </c>
      <c r="AG472">
        <f t="shared" si="122"/>
        <v>0.45461387997085395</v>
      </c>
      <c r="AH472">
        <f t="shared" si="116"/>
        <v>0.63469298831669574</v>
      </c>
      <c r="AI472">
        <f t="shared" si="123"/>
        <v>-0.45461387997085401</v>
      </c>
      <c r="AJ472">
        <f t="shared" si="124"/>
        <v>9.7213635429556633E-2</v>
      </c>
      <c r="AK472" t="str">
        <f t="shared" si="125"/>
        <v/>
      </c>
      <c r="BL472" t="s">
        <v>1297</v>
      </c>
    </row>
    <row r="473" spans="1:64" x14ac:dyDescent="0.25">
      <c r="A473" s="20" t="s">
        <v>512</v>
      </c>
      <c r="B473">
        <v>2</v>
      </c>
      <c r="C473" s="8">
        <v>0</v>
      </c>
      <c r="D473">
        <v>0</v>
      </c>
      <c r="E473">
        <v>0</v>
      </c>
      <c r="F473" s="8">
        <v>0</v>
      </c>
      <c r="G473">
        <v>0</v>
      </c>
      <c r="H473">
        <v>1</v>
      </c>
      <c r="I473" s="8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 s="8">
        <v>0</v>
      </c>
      <c r="Q473">
        <v>0</v>
      </c>
      <c r="R473">
        <v>0</v>
      </c>
      <c r="S473" s="8">
        <v>4</v>
      </c>
      <c r="T473">
        <v>0</v>
      </c>
      <c r="V473">
        <f t="shared" si="117"/>
        <v>5</v>
      </c>
      <c r="W473">
        <f t="shared" si="118"/>
        <v>2.0533880903490759E-4</v>
      </c>
      <c r="Y473">
        <v>2</v>
      </c>
      <c r="Z473">
        <v>0</v>
      </c>
      <c r="AB473">
        <f t="shared" si="119"/>
        <v>0.30657084188911704</v>
      </c>
      <c r="AC473">
        <f t="shared" si="115"/>
        <v>3.4585150701202272E-2</v>
      </c>
      <c r="AD473">
        <f t="shared" si="120"/>
        <v>-3.3643308595239523</v>
      </c>
      <c r="AF473">
        <f t="shared" si="121"/>
        <v>0</v>
      </c>
      <c r="AG473">
        <f t="shared" si="122"/>
        <v>0.25256326665047441</v>
      </c>
      <c r="AH473">
        <f t="shared" si="116"/>
        <v>2.4775563643504687E-2</v>
      </c>
      <c r="AI473">
        <f t="shared" si="123"/>
        <v>-3.6978974485302345</v>
      </c>
      <c r="AJ473">
        <f t="shared" si="124"/>
        <v>-0.33356658900628222</v>
      </c>
      <c r="AK473" t="str">
        <f t="shared" si="125"/>
        <v/>
      </c>
      <c r="BL473" t="s">
        <v>1298</v>
      </c>
    </row>
    <row r="474" spans="1:64" x14ac:dyDescent="0.25">
      <c r="A474" s="20" t="s">
        <v>513</v>
      </c>
      <c r="B474">
        <v>0</v>
      </c>
      <c r="C474" s="8">
        <v>1</v>
      </c>
      <c r="D474">
        <v>3</v>
      </c>
      <c r="E474">
        <v>0</v>
      </c>
      <c r="F474" s="8">
        <v>2</v>
      </c>
      <c r="G474">
        <v>0</v>
      </c>
      <c r="H474">
        <v>1</v>
      </c>
      <c r="I474" s="8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 s="8">
        <v>0</v>
      </c>
      <c r="Q474">
        <v>0</v>
      </c>
      <c r="R474">
        <v>3</v>
      </c>
      <c r="S474" s="8">
        <v>1</v>
      </c>
      <c r="T474">
        <v>8</v>
      </c>
      <c r="V474">
        <f t="shared" si="117"/>
        <v>19</v>
      </c>
      <c r="W474">
        <f t="shared" si="118"/>
        <v>7.8028747433264885E-4</v>
      </c>
      <c r="Y474">
        <v>0</v>
      </c>
      <c r="Z474">
        <v>0</v>
      </c>
      <c r="AB474">
        <f t="shared" si="119"/>
        <v>1.1649691991786448</v>
      </c>
      <c r="AC474">
        <f t="shared" si="115"/>
        <v>0.3119322696547972</v>
      </c>
      <c r="AD474">
        <f t="shared" si="120"/>
        <v>-1.1649691991786448</v>
      </c>
      <c r="AF474">
        <f t="shared" si="121"/>
        <v>0</v>
      </c>
      <c r="AG474">
        <f t="shared" si="122"/>
        <v>0.95974041327180293</v>
      </c>
      <c r="AH474">
        <f t="shared" si="116"/>
        <v>0.38299229278841873</v>
      </c>
      <c r="AI474">
        <f t="shared" si="123"/>
        <v>-0.95974041327180293</v>
      </c>
      <c r="AJ474">
        <f t="shared" si="124"/>
        <v>0.2052287859068419</v>
      </c>
      <c r="AK474" t="str">
        <f t="shared" si="125"/>
        <v/>
      </c>
      <c r="BL474" t="s">
        <v>1299</v>
      </c>
    </row>
    <row r="475" spans="1:64" x14ac:dyDescent="0.25">
      <c r="A475" s="20" t="s">
        <v>514</v>
      </c>
      <c r="B475" s="5">
        <v>0</v>
      </c>
      <c r="C475" s="16">
        <v>0</v>
      </c>
      <c r="D475" s="5">
        <v>0</v>
      </c>
      <c r="E475" s="5">
        <v>0</v>
      </c>
      <c r="F475" s="16">
        <v>1</v>
      </c>
      <c r="G475" s="5">
        <v>0</v>
      </c>
      <c r="H475" s="5">
        <v>0</v>
      </c>
      <c r="I475" s="16">
        <v>0</v>
      </c>
      <c r="J475" s="5">
        <v>0</v>
      </c>
      <c r="K475" s="5">
        <v>1</v>
      </c>
      <c r="L475" s="5">
        <v>1</v>
      </c>
      <c r="M475" s="5">
        <v>0</v>
      </c>
      <c r="N475" s="5">
        <v>1</v>
      </c>
      <c r="O475" s="5">
        <v>1</v>
      </c>
      <c r="P475" s="16">
        <v>0</v>
      </c>
      <c r="Q475" s="5">
        <v>3</v>
      </c>
      <c r="R475" s="5">
        <v>1</v>
      </c>
      <c r="S475" s="16">
        <v>3</v>
      </c>
      <c r="T475" s="5">
        <v>6</v>
      </c>
      <c r="U475" s="5"/>
      <c r="V475">
        <f t="shared" si="117"/>
        <v>18</v>
      </c>
      <c r="W475">
        <f t="shared" si="118"/>
        <v>7.3921971252566732E-4</v>
      </c>
      <c r="Y475" s="5">
        <v>0</v>
      </c>
      <c r="Z475" s="5">
        <v>1</v>
      </c>
      <c r="AA475" s="5"/>
      <c r="AB475">
        <f t="shared" si="119"/>
        <v>1.1036550308008213</v>
      </c>
      <c r="AC475">
        <f t="shared" ref="AC475:AC538" si="126">EXP(-AB475)*(AB475)^Y475/FACT(Y475)</f>
        <v>0.33165665038204106</v>
      </c>
      <c r="AD475">
        <f t="shared" si="120"/>
        <v>-1.1036550308008213</v>
      </c>
      <c r="AF475">
        <f t="shared" si="121"/>
        <v>1.3609845031905197</v>
      </c>
      <c r="AG475">
        <f t="shared" si="122"/>
        <v>1.1489879161971221</v>
      </c>
      <c r="AH475">
        <f t="shared" ref="AH475:AH538" si="127">EXP(-AG475)*(AG475)^Y475/FACT(Y475)</f>
        <v>0.31695739454713862</v>
      </c>
      <c r="AI475">
        <f t="shared" si="123"/>
        <v>-1.1489879161971221</v>
      </c>
      <c r="AJ475">
        <f t="shared" si="124"/>
        <v>-4.533288539630087E-2</v>
      </c>
      <c r="AK475">
        <f t="shared" si="125"/>
        <v>1.1489879161971221</v>
      </c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t="s">
        <v>1300</v>
      </c>
    </row>
    <row r="476" spans="1:64" x14ac:dyDescent="0.25">
      <c r="A476" s="20" t="s">
        <v>515</v>
      </c>
      <c r="B476">
        <v>1</v>
      </c>
      <c r="C476" s="8">
        <v>0</v>
      </c>
      <c r="D476">
        <v>0</v>
      </c>
      <c r="E476">
        <v>0</v>
      </c>
      <c r="F476" s="8">
        <v>0</v>
      </c>
      <c r="G476">
        <v>0</v>
      </c>
      <c r="H476">
        <v>3</v>
      </c>
      <c r="I476" s="8">
        <v>0</v>
      </c>
      <c r="J476">
        <v>0</v>
      </c>
      <c r="K476">
        <v>0</v>
      </c>
      <c r="L476">
        <v>2</v>
      </c>
      <c r="M476">
        <v>0</v>
      </c>
      <c r="N476">
        <v>0</v>
      </c>
      <c r="O476">
        <v>0</v>
      </c>
      <c r="P476" s="8">
        <v>0</v>
      </c>
      <c r="Q476">
        <v>0</v>
      </c>
      <c r="R476">
        <v>0</v>
      </c>
      <c r="S476" s="8">
        <v>0</v>
      </c>
      <c r="T476">
        <v>0</v>
      </c>
      <c r="V476">
        <f t="shared" si="117"/>
        <v>5</v>
      </c>
      <c r="W476">
        <f t="shared" si="118"/>
        <v>2.0533880903490759E-4</v>
      </c>
      <c r="Y476">
        <v>1</v>
      </c>
      <c r="Z476">
        <v>2</v>
      </c>
      <c r="AB476">
        <f t="shared" si="119"/>
        <v>0.30657084188911704</v>
      </c>
      <c r="AC476">
        <f t="shared" si="126"/>
        <v>0.22562583243785006</v>
      </c>
      <c r="AD476">
        <f t="shared" si="120"/>
        <v>-1.4888772604265621</v>
      </c>
      <c r="AF476">
        <f t="shared" si="121"/>
        <v>2.7219690063810393</v>
      </c>
      <c r="AG476">
        <f t="shared" si="122"/>
        <v>0.73208357916130307</v>
      </c>
      <c r="AH476">
        <f t="shared" si="127"/>
        <v>0.35206334171528325</v>
      </c>
      <c r="AI476">
        <f t="shared" si="123"/>
        <v>-1.0439441715179671</v>
      </c>
      <c r="AJ476">
        <f t="shared" si="124"/>
        <v>0.44493308890859495</v>
      </c>
      <c r="AK476" t="str">
        <f t="shared" si="125"/>
        <v/>
      </c>
      <c r="BL476" t="s">
        <v>1301</v>
      </c>
    </row>
    <row r="477" spans="1:64" x14ac:dyDescent="0.25">
      <c r="A477" s="20" t="s">
        <v>516</v>
      </c>
      <c r="B477" s="5">
        <v>0</v>
      </c>
      <c r="C477" s="16">
        <v>0</v>
      </c>
      <c r="D477" s="5">
        <v>0</v>
      </c>
      <c r="E477" s="5">
        <v>1</v>
      </c>
      <c r="F477" s="16">
        <v>0</v>
      </c>
      <c r="G477" s="5">
        <v>0</v>
      </c>
      <c r="H477" s="5">
        <v>0</v>
      </c>
      <c r="I477" s="16">
        <v>1</v>
      </c>
      <c r="J477" s="5">
        <v>0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16">
        <v>0</v>
      </c>
      <c r="Q477" s="5">
        <v>0</v>
      </c>
      <c r="R477" s="5">
        <v>0</v>
      </c>
      <c r="S477" s="16">
        <v>1</v>
      </c>
      <c r="T477" s="5">
        <v>1</v>
      </c>
      <c r="U477" s="5"/>
      <c r="V477">
        <f t="shared" si="117"/>
        <v>4</v>
      </c>
      <c r="W477">
        <f t="shared" si="118"/>
        <v>1.6427104722792606E-4</v>
      </c>
      <c r="Y477" s="5">
        <v>0</v>
      </c>
      <c r="Z477" s="5">
        <v>0</v>
      </c>
      <c r="AA477" s="5"/>
      <c r="AB477">
        <f t="shared" si="119"/>
        <v>0.24525667351129363</v>
      </c>
      <c r="AC477">
        <f t="shared" si="126"/>
        <v>0.78250366450031927</v>
      </c>
      <c r="AD477">
        <f t="shared" si="120"/>
        <v>-0.24525667351129363</v>
      </c>
      <c r="AF477">
        <f t="shared" si="121"/>
        <v>0</v>
      </c>
      <c r="AG477">
        <f t="shared" si="122"/>
        <v>0.20205061332037955</v>
      </c>
      <c r="AH477">
        <f t="shared" si="127"/>
        <v>0.8170535731014299</v>
      </c>
      <c r="AI477">
        <f t="shared" si="123"/>
        <v>-0.2020506133203796</v>
      </c>
      <c r="AJ477">
        <f t="shared" si="124"/>
        <v>4.3206060190914025E-2</v>
      </c>
      <c r="AK477" t="str">
        <f t="shared" si="125"/>
        <v/>
      </c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t="s">
        <v>1302</v>
      </c>
    </row>
    <row r="478" spans="1:64" x14ac:dyDescent="0.25">
      <c r="A478" s="20" t="s">
        <v>517</v>
      </c>
      <c r="B478">
        <v>7</v>
      </c>
      <c r="C478" s="8">
        <v>2</v>
      </c>
      <c r="D478">
        <v>0</v>
      </c>
      <c r="E478">
        <v>0</v>
      </c>
      <c r="F478" s="8">
        <v>1</v>
      </c>
      <c r="G478">
        <v>0</v>
      </c>
      <c r="H478">
        <v>6</v>
      </c>
      <c r="I478" s="8">
        <v>0</v>
      </c>
      <c r="J478">
        <v>0</v>
      </c>
      <c r="K478">
        <v>0</v>
      </c>
      <c r="L478">
        <v>1</v>
      </c>
      <c r="M478">
        <v>0</v>
      </c>
      <c r="N478">
        <v>1</v>
      </c>
      <c r="O478">
        <v>1</v>
      </c>
      <c r="P478" s="8">
        <v>3</v>
      </c>
      <c r="Q478">
        <v>3</v>
      </c>
      <c r="R478">
        <v>2</v>
      </c>
      <c r="S478" s="8">
        <v>4</v>
      </c>
      <c r="T478">
        <v>8</v>
      </c>
      <c r="V478">
        <f t="shared" si="117"/>
        <v>32</v>
      </c>
      <c r="W478">
        <f t="shared" si="118"/>
        <v>1.3141683778234085E-3</v>
      </c>
      <c r="Y478">
        <v>7</v>
      </c>
      <c r="Z478">
        <v>1</v>
      </c>
      <c r="AB478">
        <f t="shared" si="119"/>
        <v>1.962053388090349</v>
      </c>
      <c r="AC478">
        <f t="shared" si="126"/>
        <v>3.1220240723687153E-3</v>
      </c>
      <c r="AD478">
        <f t="shared" si="120"/>
        <v>-5.769273746358496</v>
      </c>
      <c r="AF478">
        <f t="shared" si="121"/>
        <v>1.3609845031905197</v>
      </c>
      <c r="AG478">
        <f t="shared" si="122"/>
        <v>1.8561650628184507</v>
      </c>
      <c r="AH478">
        <f t="shared" si="127"/>
        <v>2.3537664996886431E-3</v>
      </c>
      <c r="AI478">
        <f t="shared" si="123"/>
        <v>-6.0517384680594812</v>
      </c>
      <c r="AJ478">
        <f t="shared" si="124"/>
        <v>-0.28246472170098524</v>
      </c>
      <c r="AK478">
        <f t="shared" si="125"/>
        <v>14.254679387615131</v>
      </c>
      <c r="BL478" t="s">
        <v>1303</v>
      </c>
    </row>
    <row r="479" spans="1:64" x14ac:dyDescent="0.25">
      <c r="A479" s="20" t="s">
        <v>518</v>
      </c>
      <c r="B479">
        <v>0</v>
      </c>
      <c r="C479" s="8">
        <v>0</v>
      </c>
      <c r="D479">
        <v>0</v>
      </c>
      <c r="E479">
        <v>0</v>
      </c>
      <c r="F479" s="8">
        <v>0</v>
      </c>
      <c r="G479">
        <v>0</v>
      </c>
      <c r="H479">
        <v>1</v>
      </c>
      <c r="I479" s="8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 s="8">
        <v>1</v>
      </c>
      <c r="Q479">
        <v>1</v>
      </c>
      <c r="R479">
        <v>0</v>
      </c>
      <c r="S479" s="8">
        <v>6</v>
      </c>
      <c r="T479">
        <v>0</v>
      </c>
      <c r="V479">
        <f t="shared" si="117"/>
        <v>9</v>
      </c>
      <c r="W479">
        <f t="shared" si="118"/>
        <v>3.6960985626283366E-4</v>
      </c>
      <c r="Y479">
        <v>0</v>
      </c>
      <c r="Z479">
        <v>0</v>
      </c>
      <c r="AB479">
        <f t="shared" si="119"/>
        <v>0.55182751540041064</v>
      </c>
      <c r="AC479">
        <f t="shared" si="126"/>
        <v>0.57589638858221803</v>
      </c>
      <c r="AD479">
        <f t="shared" si="120"/>
        <v>-0.55182751540041064</v>
      </c>
      <c r="AF479">
        <f t="shared" si="121"/>
        <v>0</v>
      </c>
      <c r="AG479">
        <f t="shared" si="122"/>
        <v>0.45461387997085395</v>
      </c>
      <c r="AH479">
        <f t="shared" si="127"/>
        <v>0.63469298831669574</v>
      </c>
      <c r="AI479">
        <f t="shared" si="123"/>
        <v>-0.45461387997085401</v>
      </c>
      <c r="AJ479">
        <f t="shared" si="124"/>
        <v>9.7213635429556633E-2</v>
      </c>
      <c r="AK479" t="str">
        <f t="shared" si="125"/>
        <v/>
      </c>
      <c r="BL479" t="s">
        <v>1304</v>
      </c>
    </row>
    <row r="480" spans="1:64" x14ac:dyDescent="0.25">
      <c r="A480" s="20" t="s">
        <v>519</v>
      </c>
      <c r="B480">
        <v>0</v>
      </c>
      <c r="C480" s="8">
        <v>0</v>
      </c>
      <c r="D480">
        <v>0</v>
      </c>
      <c r="E480">
        <v>0</v>
      </c>
      <c r="F480" s="8">
        <v>0</v>
      </c>
      <c r="G480">
        <v>0</v>
      </c>
      <c r="H480">
        <v>0</v>
      </c>
      <c r="I480" s="8">
        <v>0</v>
      </c>
      <c r="J480">
        <v>0</v>
      </c>
      <c r="K480">
        <v>0</v>
      </c>
      <c r="L480">
        <v>0</v>
      </c>
      <c r="M480">
        <v>0</v>
      </c>
      <c r="N480">
        <v>1</v>
      </c>
      <c r="O480">
        <v>0</v>
      </c>
      <c r="P480" s="8">
        <v>1</v>
      </c>
      <c r="Q480">
        <v>2</v>
      </c>
      <c r="R480">
        <v>0</v>
      </c>
      <c r="S480" s="8">
        <v>0</v>
      </c>
      <c r="T480">
        <v>0</v>
      </c>
      <c r="V480">
        <f t="shared" si="117"/>
        <v>4</v>
      </c>
      <c r="W480">
        <f t="shared" si="118"/>
        <v>1.6427104722792606E-4</v>
      </c>
      <c r="Y480">
        <v>0</v>
      </c>
      <c r="Z480">
        <v>0</v>
      </c>
      <c r="AB480">
        <f t="shared" si="119"/>
        <v>0.24525667351129363</v>
      </c>
      <c r="AC480">
        <f t="shared" si="126"/>
        <v>0.78250366450031927</v>
      </c>
      <c r="AD480">
        <f t="shared" si="120"/>
        <v>-0.24525667351129363</v>
      </c>
      <c r="AF480">
        <f t="shared" si="121"/>
        <v>0</v>
      </c>
      <c r="AG480">
        <f t="shared" si="122"/>
        <v>0.20205061332037955</v>
      </c>
      <c r="AH480">
        <f t="shared" si="127"/>
        <v>0.8170535731014299</v>
      </c>
      <c r="AI480">
        <f t="shared" si="123"/>
        <v>-0.2020506133203796</v>
      </c>
      <c r="AJ480">
        <f t="shared" si="124"/>
        <v>4.3206060190914025E-2</v>
      </c>
      <c r="AK480" t="str">
        <f t="shared" si="125"/>
        <v/>
      </c>
      <c r="BL480" t="s">
        <v>1305</v>
      </c>
    </row>
    <row r="481" spans="1:64" x14ac:dyDescent="0.25">
      <c r="A481" s="20" t="s">
        <v>520</v>
      </c>
      <c r="B481">
        <v>5</v>
      </c>
      <c r="C481" s="8">
        <v>3</v>
      </c>
      <c r="D481">
        <v>3</v>
      </c>
      <c r="E481">
        <v>0</v>
      </c>
      <c r="F481" s="8">
        <v>3</v>
      </c>
      <c r="G481">
        <v>1</v>
      </c>
      <c r="H481">
        <v>2</v>
      </c>
      <c r="I481" s="8">
        <v>3</v>
      </c>
      <c r="J481">
        <v>1</v>
      </c>
      <c r="K481">
        <v>1</v>
      </c>
      <c r="L481">
        <v>3</v>
      </c>
      <c r="M481">
        <v>2</v>
      </c>
      <c r="N481">
        <v>1</v>
      </c>
      <c r="O481">
        <v>1</v>
      </c>
      <c r="P481" s="8">
        <v>5</v>
      </c>
      <c r="Q481">
        <v>0</v>
      </c>
      <c r="R481">
        <v>4</v>
      </c>
      <c r="S481" s="8">
        <v>4</v>
      </c>
      <c r="T481">
        <v>3</v>
      </c>
      <c r="V481">
        <f t="shared" si="117"/>
        <v>40</v>
      </c>
      <c r="W481">
        <f t="shared" si="118"/>
        <v>1.6427104722792608E-3</v>
      </c>
      <c r="Y481">
        <v>5</v>
      </c>
      <c r="Z481">
        <v>3</v>
      </c>
      <c r="AB481">
        <f t="shared" si="119"/>
        <v>2.4525667351129363</v>
      </c>
      <c r="AC481">
        <f t="shared" si="126"/>
        <v>6.3648287315838617E-2</v>
      </c>
      <c r="AD481">
        <f t="shared" si="120"/>
        <v>-2.7543828621830282</v>
      </c>
      <c r="AF481">
        <f t="shared" si="121"/>
        <v>4.082953509571559</v>
      </c>
      <c r="AG481">
        <f t="shared" si="122"/>
        <v>2.7397866019700383</v>
      </c>
      <c r="AH481">
        <f t="shared" si="127"/>
        <v>8.3086074167074156E-2</v>
      </c>
      <c r="AI481">
        <f t="shared" si="123"/>
        <v>-2.4878781703806179</v>
      </c>
      <c r="AJ481">
        <f t="shared" si="124"/>
        <v>0.26650469180241032</v>
      </c>
      <c r="AK481">
        <f t="shared" si="125"/>
        <v>1.8645848552441429</v>
      </c>
      <c r="BL481" t="s">
        <v>960</v>
      </c>
    </row>
    <row r="482" spans="1:64" x14ac:dyDescent="0.25">
      <c r="A482" s="20" t="s">
        <v>521</v>
      </c>
      <c r="B482">
        <v>4</v>
      </c>
      <c r="C482" s="8">
        <v>1</v>
      </c>
      <c r="D482">
        <v>4</v>
      </c>
      <c r="E482">
        <v>1</v>
      </c>
      <c r="F482" s="8">
        <v>3</v>
      </c>
      <c r="G482">
        <v>0</v>
      </c>
      <c r="H482">
        <v>2</v>
      </c>
      <c r="I482" s="8">
        <v>2</v>
      </c>
      <c r="J482">
        <v>0</v>
      </c>
      <c r="K482">
        <v>0</v>
      </c>
      <c r="L482">
        <v>1</v>
      </c>
      <c r="M482">
        <v>2</v>
      </c>
      <c r="N482">
        <v>1</v>
      </c>
      <c r="O482">
        <v>4</v>
      </c>
      <c r="P482" s="8">
        <v>5</v>
      </c>
      <c r="Q482">
        <v>5</v>
      </c>
      <c r="R482">
        <v>3</v>
      </c>
      <c r="S482" s="8">
        <v>4</v>
      </c>
      <c r="T482">
        <v>5</v>
      </c>
      <c r="V482">
        <f t="shared" si="117"/>
        <v>43</v>
      </c>
      <c r="W482">
        <f t="shared" si="118"/>
        <v>1.7659137577002053E-3</v>
      </c>
      <c r="Y482">
        <v>4</v>
      </c>
      <c r="Z482">
        <v>1</v>
      </c>
      <c r="AB482">
        <f t="shared" si="119"/>
        <v>2.6365092402464065</v>
      </c>
      <c r="AC482">
        <f t="shared" si="126"/>
        <v>0.14417319894462033</v>
      </c>
      <c r="AD482">
        <f t="shared" si="120"/>
        <v>-1.9367399317062843</v>
      </c>
      <c r="AF482">
        <f t="shared" si="121"/>
        <v>1.3609845031905197</v>
      </c>
      <c r="AG482">
        <f t="shared" si="122"/>
        <v>2.4118042494494945</v>
      </c>
      <c r="AH482">
        <f t="shared" si="127"/>
        <v>0.12639319884918457</v>
      </c>
      <c r="AI482">
        <f t="shared" si="123"/>
        <v>-2.0683576052899126</v>
      </c>
      <c r="AJ482">
        <f t="shared" si="124"/>
        <v>-0.1316176735836283</v>
      </c>
      <c r="AK482">
        <f t="shared" si="125"/>
        <v>1.0458418184819209</v>
      </c>
      <c r="BL482" t="s">
        <v>1306</v>
      </c>
    </row>
    <row r="483" spans="1:64" x14ac:dyDescent="0.25">
      <c r="A483" s="20" t="s">
        <v>522</v>
      </c>
      <c r="B483">
        <v>0</v>
      </c>
      <c r="C483" s="8">
        <v>1</v>
      </c>
      <c r="D483">
        <v>0</v>
      </c>
      <c r="E483">
        <v>0</v>
      </c>
      <c r="F483" s="8">
        <v>0</v>
      </c>
      <c r="G483">
        <v>1</v>
      </c>
      <c r="H483">
        <v>0</v>
      </c>
      <c r="I483" s="8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 s="8">
        <v>1</v>
      </c>
      <c r="Q483">
        <v>0</v>
      </c>
      <c r="R483">
        <v>1</v>
      </c>
      <c r="S483" s="8">
        <v>5</v>
      </c>
      <c r="T483">
        <v>1</v>
      </c>
      <c r="V483">
        <f t="shared" si="117"/>
        <v>10</v>
      </c>
      <c r="W483">
        <f t="shared" si="118"/>
        <v>4.1067761806981519E-4</v>
      </c>
      <c r="Y483">
        <v>0</v>
      </c>
      <c r="Z483">
        <v>0</v>
      </c>
      <c r="AB483">
        <f t="shared" si="119"/>
        <v>0.61314168377823408</v>
      </c>
      <c r="AC483">
        <f t="shared" si="126"/>
        <v>0.54164651114193285</v>
      </c>
      <c r="AD483">
        <f t="shared" si="120"/>
        <v>-0.61314168377823408</v>
      </c>
      <c r="AF483">
        <f t="shared" si="121"/>
        <v>0</v>
      </c>
      <c r="AG483">
        <f t="shared" si="122"/>
        <v>0.50512653330094881</v>
      </c>
      <c r="AH483">
        <f t="shared" si="127"/>
        <v>0.6034292167055032</v>
      </c>
      <c r="AI483">
        <f t="shared" si="123"/>
        <v>-0.50512653330094881</v>
      </c>
      <c r="AJ483">
        <f t="shared" si="124"/>
        <v>0.10801515047728527</v>
      </c>
      <c r="AK483" t="str">
        <f t="shared" si="125"/>
        <v/>
      </c>
      <c r="BL483" t="s">
        <v>1307</v>
      </c>
    </row>
    <row r="484" spans="1:64" x14ac:dyDescent="0.25">
      <c r="A484" s="20" t="s">
        <v>523</v>
      </c>
      <c r="B484">
        <v>1</v>
      </c>
      <c r="C484" s="8">
        <v>0</v>
      </c>
      <c r="D484">
        <v>0</v>
      </c>
      <c r="E484">
        <v>0</v>
      </c>
      <c r="F484" s="8">
        <v>1</v>
      </c>
      <c r="G484">
        <v>0</v>
      </c>
      <c r="H484">
        <v>0</v>
      </c>
      <c r="I484" s="8">
        <v>0</v>
      </c>
      <c r="J484">
        <v>0</v>
      </c>
      <c r="K484">
        <v>0</v>
      </c>
      <c r="L484">
        <v>2</v>
      </c>
      <c r="M484">
        <v>0</v>
      </c>
      <c r="N484">
        <v>0</v>
      </c>
      <c r="O484">
        <v>0</v>
      </c>
      <c r="P484" s="8">
        <v>3</v>
      </c>
      <c r="Q484">
        <v>0</v>
      </c>
      <c r="R484">
        <v>2</v>
      </c>
      <c r="S484" s="8">
        <v>1</v>
      </c>
      <c r="T484">
        <v>6</v>
      </c>
      <c r="V484">
        <f t="shared" si="117"/>
        <v>15</v>
      </c>
      <c r="W484">
        <f t="shared" si="118"/>
        <v>6.1601642710472284E-4</v>
      </c>
      <c r="Y484">
        <v>1</v>
      </c>
      <c r="Z484">
        <v>2</v>
      </c>
      <c r="AB484">
        <f t="shared" si="119"/>
        <v>0.91971252566735118</v>
      </c>
      <c r="AC484">
        <f t="shared" si="126"/>
        <v>0.36662833489036745</v>
      </c>
      <c r="AD484">
        <f t="shared" si="120"/>
        <v>-1.0034066555366865</v>
      </c>
      <c r="AF484">
        <f t="shared" si="121"/>
        <v>2.7219690063810393</v>
      </c>
      <c r="AG484">
        <f t="shared" si="122"/>
        <v>1.2372101124622521</v>
      </c>
      <c r="AH484">
        <f t="shared" si="127"/>
        <v>0.35902933634332757</v>
      </c>
      <c r="AI484">
        <f t="shared" si="123"/>
        <v>-1.0243511769987153</v>
      </c>
      <c r="AJ484">
        <f t="shared" si="124"/>
        <v>-2.0944521462028742E-2</v>
      </c>
      <c r="AK484">
        <f t="shared" si="125"/>
        <v>4.5480259890836504E-2</v>
      </c>
      <c r="BL484" t="s">
        <v>1308</v>
      </c>
    </row>
    <row r="485" spans="1:64" x14ac:dyDescent="0.25">
      <c r="A485" s="20" t="s">
        <v>524</v>
      </c>
      <c r="B485">
        <v>4</v>
      </c>
      <c r="C485" s="8">
        <v>0</v>
      </c>
      <c r="D485">
        <v>1</v>
      </c>
      <c r="E485">
        <v>1</v>
      </c>
      <c r="F485" s="8">
        <v>0</v>
      </c>
      <c r="G485">
        <v>0</v>
      </c>
      <c r="H485">
        <v>2</v>
      </c>
      <c r="I485" s="8">
        <v>1</v>
      </c>
      <c r="J485">
        <v>0</v>
      </c>
      <c r="K485">
        <v>0</v>
      </c>
      <c r="L485">
        <v>0</v>
      </c>
      <c r="M485">
        <v>4</v>
      </c>
      <c r="N485">
        <v>0</v>
      </c>
      <c r="O485">
        <v>2</v>
      </c>
      <c r="P485" s="8">
        <v>2</v>
      </c>
      <c r="Q485">
        <v>1</v>
      </c>
      <c r="R485">
        <v>7</v>
      </c>
      <c r="S485" s="8">
        <v>2</v>
      </c>
      <c r="T485">
        <v>17</v>
      </c>
      <c r="V485">
        <f t="shared" si="117"/>
        <v>40</v>
      </c>
      <c r="W485">
        <f t="shared" si="118"/>
        <v>1.6427104722792608E-3</v>
      </c>
      <c r="Y485">
        <v>4</v>
      </c>
      <c r="Z485">
        <v>0</v>
      </c>
      <c r="AB485">
        <f t="shared" si="119"/>
        <v>2.4525667351129363</v>
      </c>
      <c r="AC485">
        <f t="shared" si="126"/>
        <v>0.12975852278471786</v>
      </c>
      <c r="AD485">
        <f t="shared" si="120"/>
        <v>-2.0420800728913187</v>
      </c>
      <c r="AF485">
        <f t="shared" si="121"/>
        <v>0</v>
      </c>
      <c r="AG485">
        <f t="shared" si="122"/>
        <v>2.0205061332037952</v>
      </c>
      <c r="AH485">
        <f t="shared" si="127"/>
        <v>9.2073528393514903E-2</v>
      </c>
      <c r="AI485">
        <f t="shared" si="123"/>
        <v>-2.3851677994720273</v>
      </c>
      <c r="AJ485">
        <f t="shared" si="124"/>
        <v>-0.34308772658070863</v>
      </c>
      <c r="AK485">
        <f t="shared" si="125"/>
        <v>1.9393140680402814</v>
      </c>
      <c r="BL485" t="s">
        <v>1306</v>
      </c>
    </row>
    <row r="486" spans="1:64" x14ac:dyDescent="0.25">
      <c r="A486" s="20" t="s">
        <v>525</v>
      </c>
      <c r="B486">
        <v>2</v>
      </c>
      <c r="C486" s="8">
        <v>0</v>
      </c>
      <c r="D486">
        <v>0</v>
      </c>
      <c r="E486">
        <v>0</v>
      </c>
      <c r="F486" s="8">
        <v>1</v>
      </c>
      <c r="G486">
        <v>1</v>
      </c>
      <c r="H486">
        <v>0</v>
      </c>
      <c r="I486" s="8">
        <v>0</v>
      </c>
      <c r="J486">
        <v>0</v>
      </c>
      <c r="K486">
        <v>0</v>
      </c>
      <c r="L486">
        <v>1</v>
      </c>
      <c r="M486">
        <v>0</v>
      </c>
      <c r="N486">
        <v>0</v>
      </c>
      <c r="O486">
        <v>0</v>
      </c>
      <c r="P486" s="8">
        <v>0</v>
      </c>
      <c r="Q486">
        <v>0</v>
      </c>
      <c r="R486">
        <v>1</v>
      </c>
      <c r="S486" s="8">
        <v>0</v>
      </c>
      <c r="T486">
        <v>2</v>
      </c>
      <c r="V486">
        <f t="shared" si="117"/>
        <v>6</v>
      </c>
      <c r="W486">
        <f t="shared" si="118"/>
        <v>2.4640657084188912E-4</v>
      </c>
      <c r="Y486">
        <v>2</v>
      </c>
      <c r="Z486">
        <v>1</v>
      </c>
      <c r="AB486">
        <f t="shared" si="119"/>
        <v>0.36788501026694048</v>
      </c>
      <c r="AC486">
        <f t="shared" si="126"/>
        <v>4.6840741292837045E-2</v>
      </c>
      <c r="AD486">
        <f t="shared" si="120"/>
        <v>-3.0610019143138665</v>
      </c>
      <c r="AF486">
        <f t="shared" si="121"/>
        <v>1.3609845031905197</v>
      </c>
      <c r="AG486">
        <f t="shared" si="122"/>
        <v>0.54283607623598362</v>
      </c>
      <c r="AH486">
        <f t="shared" si="127"/>
        <v>8.5616347652852837E-2</v>
      </c>
      <c r="AI486">
        <f t="shared" si="123"/>
        <v>-2.4578790368153212</v>
      </c>
      <c r="AJ486">
        <f t="shared" si="124"/>
        <v>0.60312287749854532</v>
      </c>
      <c r="AK486" t="str">
        <f t="shared" si="125"/>
        <v/>
      </c>
      <c r="BL486" t="s">
        <v>1309</v>
      </c>
    </row>
    <row r="487" spans="1:64" x14ac:dyDescent="0.25">
      <c r="A487" s="20" t="s">
        <v>526</v>
      </c>
      <c r="B487">
        <v>0</v>
      </c>
      <c r="C487" s="8">
        <v>1</v>
      </c>
      <c r="D487">
        <v>0</v>
      </c>
      <c r="E487">
        <v>0</v>
      </c>
      <c r="F487" s="8">
        <v>0</v>
      </c>
      <c r="G487">
        <v>0</v>
      </c>
      <c r="H487">
        <v>0</v>
      </c>
      <c r="I487" s="8">
        <v>0</v>
      </c>
      <c r="J487">
        <v>0</v>
      </c>
      <c r="K487">
        <v>0</v>
      </c>
      <c r="L487">
        <v>0</v>
      </c>
      <c r="M487">
        <v>0</v>
      </c>
      <c r="N487">
        <v>1</v>
      </c>
      <c r="O487">
        <v>0</v>
      </c>
      <c r="P487" s="8">
        <v>1</v>
      </c>
      <c r="Q487">
        <v>0</v>
      </c>
      <c r="R487">
        <v>0</v>
      </c>
      <c r="S487" s="8">
        <v>1</v>
      </c>
      <c r="T487">
        <v>0</v>
      </c>
      <c r="V487">
        <f t="shared" si="117"/>
        <v>4</v>
      </c>
      <c r="W487">
        <f t="shared" si="118"/>
        <v>1.6427104722792606E-4</v>
      </c>
      <c r="Y487">
        <v>0</v>
      </c>
      <c r="Z487">
        <v>0</v>
      </c>
      <c r="AB487">
        <f t="shared" si="119"/>
        <v>0.24525667351129363</v>
      </c>
      <c r="AC487">
        <f t="shared" si="126"/>
        <v>0.78250366450031927</v>
      </c>
      <c r="AD487">
        <f t="shared" si="120"/>
        <v>-0.24525667351129363</v>
      </c>
      <c r="AF487">
        <f t="shared" si="121"/>
        <v>0</v>
      </c>
      <c r="AG487">
        <f t="shared" si="122"/>
        <v>0.20205061332037955</v>
      </c>
      <c r="AH487">
        <f t="shared" si="127"/>
        <v>0.8170535731014299</v>
      </c>
      <c r="AI487">
        <f t="shared" si="123"/>
        <v>-0.2020506133203796</v>
      </c>
      <c r="AJ487">
        <f t="shared" si="124"/>
        <v>4.3206060190914025E-2</v>
      </c>
      <c r="AK487" t="str">
        <f t="shared" si="125"/>
        <v/>
      </c>
      <c r="BL487" t="s">
        <v>1310</v>
      </c>
    </row>
    <row r="488" spans="1:64" x14ac:dyDescent="0.25">
      <c r="A488" s="20" t="s">
        <v>527</v>
      </c>
      <c r="B488">
        <v>0</v>
      </c>
      <c r="C488" s="8">
        <v>0</v>
      </c>
      <c r="D488">
        <v>0</v>
      </c>
      <c r="E488">
        <v>0</v>
      </c>
      <c r="F488" s="8">
        <v>0</v>
      </c>
      <c r="G488">
        <v>0</v>
      </c>
      <c r="H488">
        <v>1</v>
      </c>
      <c r="I488" s="8">
        <v>0</v>
      </c>
      <c r="J488">
        <v>0</v>
      </c>
      <c r="K488">
        <v>0</v>
      </c>
      <c r="L488">
        <v>0</v>
      </c>
      <c r="M488">
        <v>1</v>
      </c>
      <c r="N488">
        <v>1</v>
      </c>
      <c r="O488">
        <v>2</v>
      </c>
      <c r="P488" s="8">
        <v>1</v>
      </c>
      <c r="Q488">
        <v>3</v>
      </c>
      <c r="R488">
        <v>0</v>
      </c>
      <c r="S488" s="8">
        <v>1</v>
      </c>
      <c r="T488">
        <v>5</v>
      </c>
      <c r="V488">
        <f t="shared" si="117"/>
        <v>15</v>
      </c>
      <c r="W488">
        <f t="shared" si="118"/>
        <v>6.1601642710472284E-4</v>
      </c>
      <c r="Y488">
        <v>0</v>
      </c>
      <c r="Z488">
        <v>0</v>
      </c>
      <c r="AB488">
        <f t="shared" si="119"/>
        <v>0.91971252566735118</v>
      </c>
      <c r="AC488">
        <f t="shared" si="126"/>
        <v>0.3986336215485799</v>
      </c>
      <c r="AD488">
        <f t="shared" si="120"/>
        <v>-0.91971252566735129</v>
      </c>
      <c r="AF488">
        <f t="shared" si="121"/>
        <v>0</v>
      </c>
      <c r="AG488">
        <f t="shared" si="122"/>
        <v>0.75768979995142338</v>
      </c>
      <c r="AH488">
        <f t="shared" si="127"/>
        <v>0.4687480789474176</v>
      </c>
      <c r="AI488">
        <f t="shared" si="123"/>
        <v>-0.75768979995142338</v>
      </c>
      <c r="AJ488">
        <f t="shared" si="124"/>
        <v>0.16202272571592791</v>
      </c>
      <c r="AK488" t="str">
        <f t="shared" si="125"/>
        <v/>
      </c>
      <c r="BL488" t="s">
        <v>1311</v>
      </c>
    </row>
    <row r="489" spans="1:64" x14ac:dyDescent="0.25">
      <c r="A489" s="20" t="s">
        <v>528</v>
      </c>
      <c r="B489">
        <v>4</v>
      </c>
      <c r="C489" s="8">
        <v>0</v>
      </c>
      <c r="D489">
        <v>1</v>
      </c>
      <c r="E489">
        <v>0</v>
      </c>
      <c r="F489" s="8">
        <v>1</v>
      </c>
      <c r="G489">
        <v>2</v>
      </c>
      <c r="H489">
        <v>0</v>
      </c>
      <c r="I489" s="8">
        <v>0</v>
      </c>
      <c r="J489">
        <v>2</v>
      </c>
      <c r="K489">
        <v>2</v>
      </c>
      <c r="L489">
        <v>4</v>
      </c>
      <c r="M489">
        <v>1</v>
      </c>
      <c r="N489">
        <v>2</v>
      </c>
      <c r="O489">
        <v>4</v>
      </c>
      <c r="P489" s="8">
        <v>2</v>
      </c>
      <c r="Q489">
        <v>1</v>
      </c>
      <c r="R489">
        <v>0</v>
      </c>
      <c r="S489" s="8">
        <v>8</v>
      </c>
      <c r="T489">
        <v>6</v>
      </c>
      <c r="V489">
        <f t="shared" si="117"/>
        <v>36</v>
      </c>
      <c r="W489">
        <f t="shared" si="118"/>
        <v>1.4784394250513346E-3</v>
      </c>
      <c r="Y489">
        <v>4</v>
      </c>
      <c r="Z489">
        <v>4</v>
      </c>
      <c r="AB489">
        <f t="shared" si="119"/>
        <v>2.2073100616016426</v>
      </c>
      <c r="AC489">
        <f t="shared" si="126"/>
        <v>0.10879765892651438</v>
      </c>
      <c r="AD489">
        <f t="shared" si="120"/>
        <v>-2.2182654620113302</v>
      </c>
      <c r="AF489">
        <f t="shared" si="121"/>
        <v>5.4439380127620787</v>
      </c>
      <c r="AG489">
        <f t="shared" si="122"/>
        <v>2.777496144905073</v>
      </c>
      <c r="AH489">
        <f t="shared" si="127"/>
        <v>0.15422378885489788</v>
      </c>
      <c r="AI489">
        <f t="shared" si="123"/>
        <v>-1.8693505570221636</v>
      </c>
      <c r="AJ489">
        <f t="shared" si="124"/>
        <v>0.34891490498916666</v>
      </c>
      <c r="AK489">
        <f t="shared" si="125"/>
        <v>0.53808019804579654</v>
      </c>
      <c r="BL489" t="s">
        <v>1312</v>
      </c>
    </row>
    <row r="490" spans="1:64" x14ac:dyDescent="0.25">
      <c r="A490" s="20" t="s">
        <v>1620</v>
      </c>
      <c r="B490">
        <v>0</v>
      </c>
      <c r="C490" s="8">
        <v>0</v>
      </c>
      <c r="D490">
        <v>0</v>
      </c>
      <c r="E490">
        <v>0</v>
      </c>
      <c r="F490" s="8">
        <v>1</v>
      </c>
      <c r="G490">
        <v>0</v>
      </c>
      <c r="H490">
        <v>0</v>
      </c>
      <c r="I490" s="8">
        <v>0</v>
      </c>
      <c r="J490">
        <v>0</v>
      </c>
      <c r="K490">
        <v>0</v>
      </c>
      <c r="L490">
        <v>0</v>
      </c>
      <c r="M490">
        <v>1</v>
      </c>
      <c r="N490">
        <v>0</v>
      </c>
      <c r="O490">
        <v>0</v>
      </c>
      <c r="P490" s="8">
        <v>0</v>
      </c>
      <c r="Q490">
        <v>0</v>
      </c>
      <c r="R490">
        <v>0</v>
      </c>
      <c r="S490" s="8">
        <v>12</v>
      </c>
      <c r="T490">
        <v>1</v>
      </c>
      <c r="V490">
        <f t="shared" si="117"/>
        <v>15</v>
      </c>
      <c r="W490">
        <f t="shared" si="118"/>
        <v>6.1601642710472284E-4</v>
      </c>
      <c r="Y490">
        <v>0</v>
      </c>
      <c r="Z490">
        <v>0</v>
      </c>
      <c r="AB490">
        <f t="shared" si="119"/>
        <v>0.91971252566735118</v>
      </c>
      <c r="AC490">
        <f t="shared" si="126"/>
        <v>0.3986336215485799</v>
      </c>
      <c r="AD490">
        <f t="shared" si="120"/>
        <v>-0.91971252566735129</v>
      </c>
      <c r="AF490">
        <f t="shared" si="121"/>
        <v>0</v>
      </c>
      <c r="AG490">
        <f t="shared" si="122"/>
        <v>0.75768979995142338</v>
      </c>
      <c r="AH490">
        <f t="shared" si="127"/>
        <v>0.4687480789474176</v>
      </c>
      <c r="AI490">
        <f t="shared" si="123"/>
        <v>-0.75768979995142338</v>
      </c>
      <c r="AJ490">
        <f t="shared" si="124"/>
        <v>0.16202272571592791</v>
      </c>
      <c r="AK490" t="str">
        <f t="shared" si="125"/>
        <v/>
      </c>
      <c r="BL490" t="s">
        <v>1313</v>
      </c>
    </row>
    <row r="491" spans="1:64" x14ac:dyDescent="0.25">
      <c r="A491" s="20" t="s">
        <v>529</v>
      </c>
      <c r="B491">
        <v>0</v>
      </c>
      <c r="C491" s="8">
        <v>1</v>
      </c>
      <c r="D491">
        <v>0</v>
      </c>
      <c r="E491">
        <v>0</v>
      </c>
      <c r="F491" s="8">
        <v>0</v>
      </c>
      <c r="G491">
        <v>0</v>
      </c>
      <c r="H491">
        <v>0</v>
      </c>
      <c r="I491" s="8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 s="8">
        <v>3</v>
      </c>
      <c r="Q491">
        <v>0</v>
      </c>
      <c r="R491">
        <v>5</v>
      </c>
      <c r="S491" s="8">
        <v>5</v>
      </c>
      <c r="T491">
        <v>1</v>
      </c>
      <c r="V491">
        <f t="shared" si="117"/>
        <v>15</v>
      </c>
      <c r="W491">
        <f t="shared" si="118"/>
        <v>6.1601642710472284E-4</v>
      </c>
      <c r="Y491">
        <v>0</v>
      </c>
      <c r="Z491">
        <v>0</v>
      </c>
      <c r="AB491">
        <f t="shared" si="119"/>
        <v>0.91971252566735118</v>
      </c>
      <c r="AC491">
        <f t="shared" si="126"/>
        <v>0.3986336215485799</v>
      </c>
      <c r="AD491">
        <f t="shared" si="120"/>
        <v>-0.91971252566735129</v>
      </c>
      <c r="AF491">
        <f t="shared" si="121"/>
        <v>0</v>
      </c>
      <c r="AG491">
        <f t="shared" si="122"/>
        <v>0.75768979995142338</v>
      </c>
      <c r="AH491">
        <f t="shared" si="127"/>
        <v>0.4687480789474176</v>
      </c>
      <c r="AI491">
        <f t="shared" si="123"/>
        <v>-0.75768979995142338</v>
      </c>
      <c r="AJ491">
        <f t="shared" si="124"/>
        <v>0.16202272571592791</v>
      </c>
      <c r="AK491" t="str">
        <f t="shared" si="125"/>
        <v/>
      </c>
      <c r="BL491" t="s">
        <v>1314</v>
      </c>
    </row>
    <row r="492" spans="1:64" x14ac:dyDescent="0.25">
      <c r="A492" s="20" t="s">
        <v>530</v>
      </c>
      <c r="B492">
        <v>0</v>
      </c>
      <c r="C492" s="8">
        <v>0</v>
      </c>
      <c r="D492">
        <v>0</v>
      </c>
      <c r="E492">
        <v>0</v>
      </c>
      <c r="F492" s="8">
        <v>0</v>
      </c>
      <c r="G492">
        <v>0</v>
      </c>
      <c r="H492">
        <v>0</v>
      </c>
      <c r="I492" s="8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1</v>
      </c>
      <c r="P492" s="8">
        <v>1</v>
      </c>
      <c r="Q492">
        <v>3</v>
      </c>
      <c r="R492">
        <v>2</v>
      </c>
      <c r="S492" s="8">
        <v>4</v>
      </c>
      <c r="T492">
        <v>0</v>
      </c>
      <c r="V492">
        <f t="shared" si="117"/>
        <v>11</v>
      </c>
      <c r="W492">
        <f t="shared" si="118"/>
        <v>4.5174537987679672E-4</v>
      </c>
      <c r="Y492">
        <v>0</v>
      </c>
      <c r="Z492">
        <v>0</v>
      </c>
      <c r="AB492">
        <f t="shared" si="119"/>
        <v>0.67445585215605752</v>
      </c>
      <c r="AC492">
        <f t="shared" si="126"/>
        <v>0.50943355236953947</v>
      </c>
      <c r="AD492">
        <f t="shared" si="120"/>
        <v>-0.67445585215605752</v>
      </c>
      <c r="AF492">
        <f t="shared" si="121"/>
        <v>0</v>
      </c>
      <c r="AG492">
        <f t="shared" si="122"/>
        <v>0.55563918663104372</v>
      </c>
      <c r="AH492">
        <f t="shared" si="127"/>
        <v>0.57370543912819627</v>
      </c>
      <c r="AI492">
        <f t="shared" si="123"/>
        <v>-0.55563918663104372</v>
      </c>
      <c r="AJ492">
        <f t="shared" si="124"/>
        <v>0.1188166655250138</v>
      </c>
      <c r="AK492" t="str">
        <f t="shared" si="125"/>
        <v/>
      </c>
      <c r="BL492" t="s">
        <v>1315</v>
      </c>
    </row>
    <row r="493" spans="1:64" x14ac:dyDescent="0.25">
      <c r="A493" s="20" t="s">
        <v>531</v>
      </c>
      <c r="B493">
        <v>0</v>
      </c>
      <c r="C493" s="8">
        <v>1</v>
      </c>
      <c r="D493">
        <v>3</v>
      </c>
      <c r="E493">
        <v>0</v>
      </c>
      <c r="F493" s="8">
        <v>1</v>
      </c>
      <c r="G493">
        <v>0</v>
      </c>
      <c r="H493">
        <v>0</v>
      </c>
      <c r="I493" s="8">
        <v>0</v>
      </c>
      <c r="J493">
        <v>0</v>
      </c>
      <c r="K493">
        <v>0</v>
      </c>
      <c r="L493">
        <v>0</v>
      </c>
      <c r="M493">
        <v>0</v>
      </c>
      <c r="N493">
        <v>1</v>
      </c>
      <c r="O493">
        <v>0</v>
      </c>
      <c r="P493" s="8">
        <v>0</v>
      </c>
      <c r="Q493">
        <v>0</v>
      </c>
      <c r="R493">
        <v>1</v>
      </c>
      <c r="S493" s="8">
        <v>0</v>
      </c>
      <c r="T493">
        <v>7</v>
      </c>
      <c r="V493">
        <f t="shared" si="117"/>
        <v>14</v>
      </c>
      <c r="W493">
        <f t="shared" si="118"/>
        <v>5.7494866529774131E-4</v>
      </c>
      <c r="Y493">
        <v>0</v>
      </c>
      <c r="Z493">
        <v>0</v>
      </c>
      <c r="AB493">
        <f t="shared" si="119"/>
        <v>0.85839835728952774</v>
      </c>
      <c r="AC493">
        <f t="shared" si="126"/>
        <v>0.42384037983237549</v>
      </c>
      <c r="AD493">
        <f t="shared" si="120"/>
        <v>-0.85839835728952774</v>
      </c>
      <c r="AF493">
        <f t="shared" si="121"/>
        <v>0</v>
      </c>
      <c r="AG493">
        <f t="shared" si="122"/>
        <v>0.70717714662132847</v>
      </c>
      <c r="AH493">
        <f t="shared" si="127"/>
        <v>0.49303399762302841</v>
      </c>
      <c r="AI493">
        <f t="shared" si="123"/>
        <v>-0.70717714662132847</v>
      </c>
      <c r="AJ493">
        <f t="shared" si="124"/>
        <v>0.15122121066819927</v>
      </c>
      <c r="AK493" t="str">
        <f t="shared" si="125"/>
        <v/>
      </c>
      <c r="BL493" t="s">
        <v>1316</v>
      </c>
    </row>
    <row r="494" spans="1:64" x14ac:dyDescent="0.25">
      <c r="A494" s="20" t="s">
        <v>532</v>
      </c>
      <c r="B494">
        <v>0</v>
      </c>
      <c r="C494" s="8">
        <v>0</v>
      </c>
      <c r="D494">
        <v>0</v>
      </c>
      <c r="E494">
        <v>0</v>
      </c>
      <c r="F494" s="8">
        <v>0</v>
      </c>
      <c r="G494">
        <v>0</v>
      </c>
      <c r="H494">
        <v>0</v>
      </c>
      <c r="I494" s="8">
        <v>0</v>
      </c>
      <c r="J494">
        <v>0</v>
      </c>
      <c r="K494">
        <v>0</v>
      </c>
      <c r="L494">
        <v>0</v>
      </c>
      <c r="M494">
        <v>0</v>
      </c>
      <c r="N494">
        <v>1</v>
      </c>
      <c r="O494">
        <v>0</v>
      </c>
      <c r="P494" s="8">
        <v>2</v>
      </c>
      <c r="Q494">
        <v>1</v>
      </c>
      <c r="R494">
        <v>0</v>
      </c>
      <c r="S494" s="8">
        <v>0</v>
      </c>
      <c r="T494">
        <v>0</v>
      </c>
      <c r="V494">
        <f t="shared" si="117"/>
        <v>4</v>
      </c>
      <c r="W494">
        <f t="shared" si="118"/>
        <v>1.6427104722792606E-4</v>
      </c>
      <c r="Y494">
        <v>0</v>
      </c>
      <c r="Z494">
        <v>0</v>
      </c>
      <c r="AB494">
        <f t="shared" si="119"/>
        <v>0.24525667351129363</v>
      </c>
      <c r="AC494">
        <f t="shared" si="126"/>
        <v>0.78250366450031927</v>
      </c>
      <c r="AD494">
        <f t="shared" si="120"/>
        <v>-0.24525667351129363</v>
      </c>
      <c r="AF494">
        <f t="shared" si="121"/>
        <v>0</v>
      </c>
      <c r="AG494">
        <f t="shared" si="122"/>
        <v>0.20205061332037955</v>
      </c>
      <c r="AH494">
        <f t="shared" si="127"/>
        <v>0.8170535731014299</v>
      </c>
      <c r="AI494">
        <f t="shared" si="123"/>
        <v>-0.2020506133203796</v>
      </c>
      <c r="AJ494">
        <f t="shared" si="124"/>
        <v>4.3206060190914025E-2</v>
      </c>
      <c r="AK494" t="str">
        <f t="shared" si="125"/>
        <v/>
      </c>
      <c r="BL494" t="s">
        <v>1317</v>
      </c>
    </row>
    <row r="495" spans="1:64" x14ac:dyDescent="0.25">
      <c r="A495" s="20" t="s">
        <v>533</v>
      </c>
      <c r="B495">
        <v>4</v>
      </c>
      <c r="C495" s="8">
        <v>3</v>
      </c>
      <c r="D495">
        <v>2</v>
      </c>
      <c r="E495">
        <v>1</v>
      </c>
      <c r="F495" s="8">
        <v>0</v>
      </c>
      <c r="G495">
        <v>1</v>
      </c>
      <c r="H495">
        <v>4</v>
      </c>
      <c r="I495" s="8">
        <v>2</v>
      </c>
      <c r="J495">
        <v>0</v>
      </c>
      <c r="K495">
        <v>1</v>
      </c>
      <c r="L495">
        <v>1</v>
      </c>
      <c r="M495">
        <v>0</v>
      </c>
      <c r="N495">
        <v>0</v>
      </c>
      <c r="O495">
        <v>1</v>
      </c>
      <c r="P495" s="8">
        <v>2</v>
      </c>
      <c r="Q495">
        <v>3</v>
      </c>
      <c r="R495">
        <v>1</v>
      </c>
      <c r="S495" s="8">
        <v>9</v>
      </c>
      <c r="T495">
        <v>21</v>
      </c>
      <c r="V495">
        <f t="shared" si="117"/>
        <v>52</v>
      </c>
      <c r="W495">
        <f t="shared" si="118"/>
        <v>2.1355236139630391E-3</v>
      </c>
      <c r="Y495">
        <v>4</v>
      </c>
      <c r="Z495">
        <v>1</v>
      </c>
      <c r="AB495">
        <f t="shared" si="119"/>
        <v>3.1883367556468172</v>
      </c>
      <c r="AC495">
        <f t="shared" si="126"/>
        <v>0.17756952873981738</v>
      </c>
      <c r="AD495">
        <f t="shared" si="120"/>
        <v>-1.7283930355552355</v>
      </c>
      <c r="AF495">
        <f t="shared" si="121"/>
        <v>1.3609845031905197</v>
      </c>
      <c r="AG495">
        <f t="shared" si="122"/>
        <v>2.8664181294203486</v>
      </c>
      <c r="AH495">
        <f t="shared" si="127"/>
        <v>0.16005798668969051</v>
      </c>
      <c r="AI495">
        <f t="shared" si="123"/>
        <v>-1.8322191125948537</v>
      </c>
      <c r="AJ495">
        <f t="shared" si="124"/>
        <v>-0.10382607703961821</v>
      </c>
      <c r="AK495">
        <f t="shared" si="125"/>
        <v>0.44829742183033072</v>
      </c>
      <c r="BL495" t="s">
        <v>1318</v>
      </c>
    </row>
    <row r="496" spans="1:64" x14ac:dyDescent="0.25">
      <c r="A496" s="20" t="s">
        <v>534</v>
      </c>
      <c r="B496">
        <v>2</v>
      </c>
      <c r="C496" s="8">
        <v>0</v>
      </c>
      <c r="D496">
        <v>1</v>
      </c>
      <c r="E496">
        <v>0</v>
      </c>
      <c r="F496" s="8">
        <v>1</v>
      </c>
      <c r="G496">
        <v>0</v>
      </c>
      <c r="H496">
        <v>1</v>
      </c>
      <c r="I496" s="8">
        <v>0</v>
      </c>
      <c r="J496">
        <v>0</v>
      </c>
      <c r="K496">
        <v>0</v>
      </c>
      <c r="L496">
        <v>1</v>
      </c>
      <c r="M496">
        <v>0</v>
      </c>
      <c r="N496">
        <v>0</v>
      </c>
      <c r="O496">
        <v>1</v>
      </c>
      <c r="P496" s="8">
        <v>1</v>
      </c>
      <c r="Q496">
        <v>1</v>
      </c>
      <c r="R496">
        <v>0</v>
      </c>
      <c r="S496" s="8">
        <v>0</v>
      </c>
      <c r="T496">
        <v>3</v>
      </c>
      <c r="V496">
        <f t="shared" si="117"/>
        <v>10</v>
      </c>
      <c r="W496">
        <f t="shared" si="118"/>
        <v>4.1067761806981519E-4</v>
      </c>
      <c r="Y496">
        <v>2</v>
      </c>
      <c r="Z496">
        <v>1</v>
      </c>
      <c r="AB496">
        <f t="shared" si="119"/>
        <v>0.61314168377823408</v>
      </c>
      <c r="AC496">
        <f t="shared" si="126"/>
        <v>0.10181403252654557</v>
      </c>
      <c r="AD496">
        <f t="shared" si="120"/>
        <v>-2.2846073402931788</v>
      </c>
      <c r="AF496">
        <f t="shared" si="121"/>
        <v>1.3609845031905197</v>
      </c>
      <c r="AG496">
        <f t="shared" si="122"/>
        <v>0.74488668955636317</v>
      </c>
      <c r="AH496">
        <f t="shared" si="127"/>
        <v>0.13171955451146022</v>
      </c>
      <c r="AI496">
        <f t="shared" si="123"/>
        <v>-2.0270802035669977</v>
      </c>
      <c r="AJ496">
        <f t="shared" si="124"/>
        <v>0.25752713672618111</v>
      </c>
      <c r="AK496" t="str">
        <f t="shared" si="125"/>
        <v/>
      </c>
      <c r="BL496" t="s">
        <v>1319</v>
      </c>
    </row>
    <row r="497" spans="1:64" x14ac:dyDescent="0.25">
      <c r="A497" s="20" t="s">
        <v>535</v>
      </c>
      <c r="B497">
        <v>0</v>
      </c>
      <c r="C497" s="8">
        <v>1</v>
      </c>
      <c r="D497">
        <v>0</v>
      </c>
      <c r="E497">
        <v>0</v>
      </c>
      <c r="F497" s="8">
        <v>2</v>
      </c>
      <c r="G497">
        <v>1</v>
      </c>
      <c r="H497">
        <v>5</v>
      </c>
      <c r="I497" s="8">
        <v>0</v>
      </c>
      <c r="J497">
        <v>0</v>
      </c>
      <c r="K497">
        <v>3</v>
      </c>
      <c r="L497">
        <v>1</v>
      </c>
      <c r="M497">
        <v>2</v>
      </c>
      <c r="N497">
        <v>0</v>
      </c>
      <c r="O497">
        <v>1</v>
      </c>
      <c r="P497" s="8">
        <v>4</v>
      </c>
      <c r="Q497">
        <v>3</v>
      </c>
      <c r="R497">
        <v>0</v>
      </c>
      <c r="S497" s="8">
        <v>2</v>
      </c>
      <c r="T497">
        <v>0</v>
      </c>
      <c r="V497">
        <f t="shared" si="117"/>
        <v>25</v>
      </c>
      <c r="W497">
        <f t="shared" si="118"/>
        <v>1.026694045174538E-3</v>
      </c>
      <c r="Y497">
        <v>0</v>
      </c>
      <c r="Z497">
        <v>1</v>
      </c>
      <c r="AB497">
        <f t="shared" si="119"/>
        <v>1.5328542094455853</v>
      </c>
      <c r="AC497">
        <f t="shared" si="126"/>
        <v>0.21591851033566195</v>
      </c>
      <c r="AD497">
        <f t="shared" si="120"/>
        <v>-1.5328542094455853</v>
      </c>
      <c r="AF497">
        <f t="shared" si="121"/>
        <v>1.3609845031905197</v>
      </c>
      <c r="AG497">
        <f t="shared" si="122"/>
        <v>1.5025764895077864</v>
      </c>
      <c r="AH497">
        <f t="shared" si="127"/>
        <v>0.22255600759856328</v>
      </c>
      <c r="AI497">
        <f t="shared" si="123"/>
        <v>-1.5025764895077864</v>
      </c>
      <c r="AJ497">
        <f t="shared" si="124"/>
        <v>3.0277719937798819E-2</v>
      </c>
      <c r="AK497">
        <f t="shared" si="125"/>
        <v>1.5025764895077864</v>
      </c>
      <c r="BL497" t="s">
        <v>1320</v>
      </c>
    </row>
    <row r="498" spans="1:64" x14ac:dyDescent="0.25">
      <c r="A498" s="20" t="s">
        <v>536</v>
      </c>
      <c r="B498">
        <v>0</v>
      </c>
      <c r="C498" s="8">
        <v>2</v>
      </c>
      <c r="D498">
        <v>0</v>
      </c>
      <c r="E498">
        <v>0</v>
      </c>
      <c r="F498" s="8">
        <v>1</v>
      </c>
      <c r="G498">
        <v>0</v>
      </c>
      <c r="H498">
        <v>0</v>
      </c>
      <c r="I498" s="8">
        <v>0</v>
      </c>
      <c r="J498">
        <v>0</v>
      </c>
      <c r="K498">
        <v>0</v>
      </c>
      <c r="L498">
        <v>0</v>
      </c>
      <c r="M498">
        <v>0</v>
      </c>
      <c r="N498">
        <v>1</v>
      </c>
      <c r="O498">
        <v>0</v>
      </c>
      <c r="P498" s="8">
        <v>1</v>
      </c>
      <c r="Q498">
        <v>2</v>
      </c>
      <c r="R498">
        <v>1</v>
      </c>
      <c r="S498" s="8">
        <v>10</v>
      </c>
      <c r="T498">
        <v>5</v>
      </c>
      <c r="V498">
        <f t="shared" si="117"/>
        <v>23</v>
      </c>
      <c r="W498">
        <f t="shared" si="118"/>
        <v>9.4455852156057497E-4</v>
      </c>
      <c r="Y498">
        <v>0</v>
      </c>
      <c r="Z498">
        <v>0</v>
      </c>
      <c r="AB498">
        <f t="shared" si="119"/>
        <v>1.4102258726899384</v>
      </c>
      <c r="AC498">
        <f t="shared" si="126"/>
        <v>0.24408814408078058</v>
      </c>
      <c r="AD498">
        <f t="shared" si="120"/>
        <v>-1.4102258726899384</v>
      </c>
      <c r="AF498">
        <f t="shared" si="121"/>
        <v>0</v>
      </c>
      <c r="AG498">
        <f t="shared" si="122"/>
        <v>1.1617910265921823</v>
      </c>
      <c r="AH498">
        <f t="shared" si="127"/>
        <v>0.31292522129308664</v>
      </c>
      <c r="AI498">
        <f t="shared" si="123"/>
        <v>-1.1617910265921823</v>
      </c>
      <c r="AJ498">
        <f t="shared" si="124"/>
        <v>0.24843484609775612</v>
      </c>
      <c r="AK498">
        <f t="shared" si="125"/>
        <v>1.1617910265921823</v>
      </c>
      <c r="BL498" t="s">
        <v>1321</v>
      </c>
    </row>
    <row r="499" spans="1:64" x14ac:dyDescent="0.25">
      <c r="A499" s="20" t="s">
        <v>537</v>
      </c>
      <c r="B499">
        <v>8</v>
      </c>
      <c r="C499" s="8">
        <v>12</v>
      </c>
      <c r="D499">
        <v>10</v>
      </c>
      <c r="E499">
        <v>1</v>
      </c>
      <c r="F499" s="8">
        <v>9</v>
      </c>
      <c r="G499">
        <v>6</v>
      </c>
      <c r="H499">
        <v>11</v>
      </c>
      <c r="I499" s="8">
        <v>1</v>
      </c>
      <c r="J499">
        <v>3</v>
      </c>
      <c r="K499">
        <v>4</v>
      </c>
      <c r="L499">
        <v>7</v>
      </c>
      <c r="M499">
        <v>4</v>
      </c>
      <c r="N499">
        <v>1</v>
      </c>
      <c r="O499">
        <v>2</v>
      </c>
      <c r="P499" s="8">
        <v>5</v>
      </c>
      <c r="Q499">
        <v>3</v>
      </c>
      <c r="R499">
        <v>4</v>
      </c>
      <c r="S499" s="8">
        <v>26</v>
      </c>
      <c r="T499">
        <v>43</v>
      </c>
      <c r="V499">
        <f t="shared" si="117"/>
        <v>152</v>
      </c>
      <c r="W499">
        <f t="shared" si="118"/>
        <v>6.2422997946611908E-3</v>
      </c>
      <c r="Y499">
        <v>8</v>
      </c>
      <c r="Z499">
        <v>7</v>
      </c>
      <c r="AB499">
        <f t="shared" si="119"/>
        <v>9.3197535934291587</v>
      </c>
      <c r="AC499">
        <f t="shared" si="126"/>
        <v>0.12653112202296002</v>
      </c>
      <c r="AD499">
        <f t="shared" si="120"/>
        <v>-2.067266977176561</v>
      </c>
      <c r="AF499">
        <f t="shared" si="121"/>
        <v>9.5268915223336368</v>
      </c>
      <c r="AG499">
        <f t="shared" si="122"/>
        <v>9.356244399962323</v>
      </c>
      <c r="AH499">
        <f t="shared" si="127"/>
        <v>0.12587127295249906</v>
      </c>
      <c r="AI499">
        <f t="shared" si="123"/>
        <v>-2.0724955374979634</v>
      </c>
      <c r="AJ499">
        <f t="shared" si="124"/>
        <v>-5.2285603214023979E-3</v>
      </c>
      <c r="AK499">
        <f t="shared" si="125"/>
        <v>0.19659585553756684</v>
      </c>
      <c r="BL499" t="s">
        <v>1322</v>
      </c>
    </row>
    <row r="500" spans="1:64" x14ac:dyDescent="0.25">
      <c r="A500" s="20" t="s">
        <v>1619</v>
      </c>
      <c r="B500">
        <v>0</v>
      </c>
      <c r="C500" s="8">
        <v>1</v>
      </c>
      <c r="D500">
        <v>2</v>
      </c>
      <c r="E500">
        <v>0</v>
      </c>
      <c r="F500" s="8">
        <v>2</v>
      </c>
      <c r="G500">
        <v>0</v>
      </c>
      <c r="H500">
        <v>0</v>
      </c>
      <c r="I500" s="8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1</v>
      </c>
      <c r="P500" s="8">
        <v>0</v>
      </c>
      <c r="Q500">
        <v>0</v>
      </c>
      <c r="R500">
        <v>0</v>
      </c>
      <c r="S500" s="8">
        <v>2</v>
      </c>
      <c r="T500">
        <v>4</v>
      </c>
      <c r="V500">
        <f t="shared" si="117"/>
        <v>12</v>
      </c>
      <c r="W500">
        <f t="shared" si="118"/>
        <v>4.9281314168377825E-4</v>
      </c>
      <c r="Y500">
        <v>0</v>
      </c>
      <c r="Z500">
        <v>0</v>
      </c>
      <c r="AB500">
        <f t="shared" si="119"/>
        <v>0.73577002053388096</v>
      </c>
      <c r="AC500">
        <f t="shared" si="126"/>
        <v>0.4791363720458694</v>
      </c>
      <c r="AD500">
        <f t="shared" si="120"/>
        <v>-0.73577002053388096</v>
      </c>
      <c r="AF500">
        <f t="shared" si="121"/>
        <v>0</v>
      </c>
      <c r="AG500">
        <f t="shared" si="122"/>
        <v>0.60615183996113864</v>
      </c>
      <c r="AH500">
        <f t="shared" si="127"/>
        <v>0.54544579840241403</v>
      </c>
      <c r="AI500">
        <f t="shared" si="123"/>
        <v>-0.60615183996113875</v>
      </c>
      <c r="AJ500">
        <f t="shared" si="124"/>
        <v>0.12961818057274221</v>
      </c>
      <c r="AK500" t="str">
        <f t="shared" si="125"/>
        <v/>
      </c>
      <c r="BL500" t="s">
        <v>1322</v>
      </c>
    </row>
    <row r="501" spans="1:64" x14ac:dyDescent="0.25">
      <c r="A501" s="20" t="s">
        <v>538</v>
      </c>
      <c r="B501">
        <v>6</v>
      </c>
      <c r="C501" s="8">
        <v>11</v>
      </c>
      <c r="D501">
        <v>9</v>
      </c>
      <c r="E501">
        <v>1</v>
      </c>
      <c r="F501" s="8">
        <v>7</v>
      </c>
      <c r="G501">
        <v>5</v>
      </c>
      <c r="H501">
        <v>12</v>
      </c>
      <c r="I501" s="8">
        <v>1</v>
      </c>
      <c r="J501">
        <v>3</v>
      </c>
      <c r="K501">
        <v>4</v>
      </c>
      <c r="L501">
        <v>5</v>
      </c>
      <c r="M501">
        <v>4</v>
      </c>
      <c r="N501">
        <v>1</v>
      </c>
      <c r="O501">
        <v>1</v>
      </c>
      <c r="P501" s="8">
        <v>5</v>
      </c>
      <c r="Q501">
        <v>3</v>
      </c>
      <c r="R501">
        <v>3</v>
      </c>
      <c r="S501" s="8">
        <v>20</v>
      </c>
      <c r="T501">
        <v>34</v>
      </c>
      <c r="V501">
        <f t="shared" si="117"/>
        <v>129</v>
      </c>
      <c r="W501">
        <f t="shared" si="118"/>
        <v>5.2977412731006158E-3</v>
      </c>
      <c r="Y501">
        <v>6</v>
      </c>
      <c r="Z501">
        <v>5</v>
      </c>
      <c r="AB501">
        <f t="shared" si="119"/>
        <v>7.9095277207392192</v>
      </c>
      <c r="AC501">
        <f t="shared" si="126"/>
        <v>0.12488393507655354</v>
      </c>
      <c r="AD501">
        <f t="shared" si="120"/>
        <v>-2.0803704924085604</v>
      </c>
      <c r="AF501">
        <f t="shared" si="121"/>
        <v>6.8049225159525983</v>
      </c>
      <c r="AG501">
        <f t="shared" si="122"/>
        <v>7.7149330608593116</v>
      </c>
      <c r="AH501">
        <f t="shared" si="127"/>
        <v>0.13064946039769421</v>
      </c>
      <c r="AI501">
        <f t="shared" si="123"/>
        <v>-2.0352374171603307</v>
      </c>
      <c r="AJ501">
        <f t="shared" si="124"/>
        <v>4.5133075248229737E-2</v>
      </c>
      <c r="AK501">
        <f t="shared" si="125"/>
        <v>0.38120815566748556</v>
      </c>
      <c r="BL501" t="s">
        <v>1323</v>
      </c>
    </row>
    <row r="502" spans="1:64" x14ac:dyDescent="0.25">
      <c r="A502" s="20" t="s">
        <v>1618</v>
      </c>
      <c r="B502">
        <v>2</v>
      </c>
      <c r="C502" s="8">
        <v>0</v>
      </c>
      <c r="D502">
        <v>0</v>
      </c>
      <c r="E502">
        <v>0</v>
      </c>
      <c r="F502" s="8">
        <v>1</v>
      </c>
      <c r="G502">
        <v>0</v>
      </c>
      <c r="H502">
        <v>0</v>
      </c>
      <c r="I502" s="8">
        <v>0</v>
      </c>
      <c r="J502">
        <v>0</v>
      </c>
      <c r="K502">
        <v>0</v>
      </c>
      <c r="L502">
        <v>1</v>
      </c>
      <c r="M502">
        <v>0</v>
      </c>
      <c r="N502">
        <v>0</v>
      </c>
      <c r="O502">
        <v>0</v>
      </c>
      <c r="P502" s="8">
        <v>0</v>
      </c>
      <c r="Q502">
        <v>0</v>
      </c>
      <c r="R502">
        <v>1</v>
      </c>
      <c r="S502" s="8">
        <v>4</v>
      </c>
      <c r="T502">
        <v>5</v>
      </c>
      <c r="V502">
        <f t="shared" si="117"/>
        <v>12</v>
      </c>
      <c r="W502">
        <f t="shared" si="118"/>
        <v>4.9281314168377825E-4</v>
      </c>
      <c r="Y502">
        <v>2</v>
      </c>
      <c r="Z502">
        <v>1</v>
      </c>
      <c r="AB502">
        <f t="shared" si="119"/>
        <v>0.73577002053388096</v>
      </c>
      <c r="AC502">
        <f t="shared" si="126"/>
        <v>0.1296920398028715</v>
      </c>
      <c r="AD502">
        <f t="shared" si="120"/>
        <v>-2.0425925634609166</v>
      </c>
      <c r="AF502">
        <f t="shared" si="121"/>
        <v>1.3609845031905197</v>
      </c>
      <c r="AG502">
        <f t="shared" si="122"/>
        <v>0.845911996216553</v>
      </c>
      <c r="AH502">
        <f t="shared" si="127"/>
        <v>0.15354845820850332</v>
      </c>
      <c r="AI502">
        <f t="shared" si="123"/>
        <v>-1.8737390731193191</v>
      </c>
      <c r="AJ502">
        <f t="shared" si="124"/>
        <v>0.16885349034159747</v>
      </c>
      <c r="AK502" t="str">
        <f t="shared" si="125"/>
        <v/>
      </c>
      <c r="BL502" t="s">
        <v>1324</v>
      </c>
    </row>
    <row r="503" spans="1:64" x14ac:dyDescent="0.25">
      <c r="A503" s="20" t="s">
        <v>539</v>
      </c>
      <c r="B503">
        <v>0</v>
      </c>
      <c r="C503" s="8">
        <v>0</v>
      </c>
      <c r="D503">
        <v>0</v>
      </c>
      <c r="E503">
        <v>0</v>
      </c>
      <c r="F503" s="8">
        <v>0</v>
      </c>
      <c r="G503">
        <v>0</v>
      </c>
      <c r="H503">
        <v>0</v>
      </c>
      <c r="I503" s="8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 s="8">
        <v>1</v>
      </c>
      <c r="Q503">
        <v>0</v>
      </c>
      <c r="R503">
        <v>0</v>
      </c>
      <c r="S503" s="8">
        <v>2</v>
      </c>
      <c r="T503">
        <v>1</v>
      </c>
      <c r="V503">
        <f t="shared" si="117"/>
        <v>4</v>
      </c>
      <c r="W503">
        <f t="shared" si="118"/>
        <v>1.6427104722792606E-4</v>
      </c>
      <c r="Y503">
        <v>0</v>
      </c>
      <c r="Z503">
        <v>0</v>
      </c>
      <c r="AB503">
        <f t="shared" si="119"/>
        <v>0.24525667351129363</v>
      </c>
      <c r="AC503">
        <f t="shared" si="126"/>
        <v>0.78250366450031927</v>
      </c>
      <c r="AD503">
        <f t="shared" si="120"/>
        <v>-0.24525667351129363</v>
      </c>
      <c r="AF503">
        <f t="shared" si="121"/>
        <v>0</v>
      </c>
      <c r="AG503">
        <f t="shared" si="122"/>
        <v>0.20205061332037955</v>
      </c>
      <c r="AH503">
        <f t="shared" si="127"/>
        <v>0.8170535731014299</v>
      </c>
      <c r="AI503">
        <f t="shared" si="123"/>
        <v>-0.2020506133203796</v>
      </c>
      <c r="AJ503">
        <f t="shared" si="124"/>
        <v>4.3206060190914025E-2</v>
      </c>
      <c r="AK503" t="str">
        <f t="shared" si="125"/>
        <v/>
      </c>
      <c r="BL503" t="s">
        <v>1325</v>
      </c>
    </row>
    <row r="504" spans="1:64" x14ac:dyDescent="0.25">
      <c r="A504" s="20" t="s">
        <v>540</v>
      </c>
      <c r="B504">
        <v>0</v>
      </c>
      <c r="C504" s="8">
        <v>0</v>
      </c>
      <c r="D504">
        <v>0</v>
      </c>
      <c r="E504">
        <v>0</v>
      </c>
      <c r="F504" s="8">
        <v>1</v>
      </c>
      <c r="G504">
        <v>0</v>
      </c>
      <c r="H504">
        <v>0</v>
      </c>
      <c r="I504" s="8">
        <v>0</v>
      </c>
      <c r="J504">
        <v>0</v>
      </c>
      <c r="K504">
        <v>0</v>
      </c>
      <c r="L504">
        <v>1</v>
      </c>
      <c r="M504">
        <v>3</v>
      </c>
      <c r="N504">
        <v>2</v>
      </c>
      <c r="O504">
        <v>0</v>
      </c>
      <c r="P504" s="8">
        <v>0</v>
      </c>
      <c r="Q504">
        <v>0</v>
      </c>
      <c r="R504">
        <v>0</v>
      </c>
      <c r="S504" s="8">
        <v>2</v>
      </c>
      <c r="T504">
        <v>0</v>
      </c>
      <c r="V504">
        <f t="shared" si="117"/>
        <v>9</v>
      </c>
      <c r="W504">
        <f t="shared" si="118"/>
        <v>3.6960985626283366E-4</v>
      </c>
      <c r="Y504">
        <v>0</v>
      </c>
      <c r="Z504">
        <v>1</v>
      </c>
      <c r="AB504">
        <f t="shared" si="119"/>
        <v>0.55182751540041064</v>
      </c>
      <c r="AC504">
        <f t="shared" si="126"/>
        <v>0.57589638858221803</v>
      </c>
      <c r="AD504">
        <f t="shared" si="120"/>
        <v>-0.55182751540041064</v>
      </c>
      <c r="AF504">
        <f t="shared" si="121"/>
        <v>1.3609845031905197</v>
      </c>
      <c r="AG504">
        <f t="shared" si="122"/>
        <v>0.69437403622626825</v>
      </c>
      <c r="AH504">
        <f t="shared" si="127"/>
        <v>0.49938694830670621</v>
      </c>
      <c r="AI504">
        <f t="shared" si="123"/>
        <v>-0.69437403622626825</v>
      </c>
      <c r="AJ504">
        <f t="shared" si="124"/>
        <v>-0.14254652082585761</v>
      </c>
      <c r="AK504" t="str">
        <f t="shared" si="125"/>
        <v/>
      </c>
      <c r="BL504" t="s">
        <v>1326</v>
      </c>
    </row>
    <row r="505" spans="1:64" x14ac:dyDescent="0.25">
      <c r="A505" s="20" t="s">
        <v>541</v>
      </c>
      <c r="B505">
        <v>0</v>
      </c>
      <c r="C505" s="8">
        <v>1</v>
      </c>
      <c r="D505">
        <v>0</v>
      </c>
      <c r="E505">
        <v>0</v>
      </c>
      <c r="F505" s="8">
        <v>0</v>
      </c>
      <c r="G505">
        <v>0</v>
      </c>
      <c r="H505">
        <v>0</v>
      </c>
      <c r="I505" s="8">
        <v>0</v>
      </c>
      <c r="J505">
        <v>0</v>
      </c>
      <c r="K505">
        <v>0</v>
      </c>
      <c r="L505">
        <v>1</v>
      </c>
      <c r="M505">
        <v>0</v>
      </c>
      <c r="N505">
        <v>1</v>
      </c>
      <c r="O505">
        <v>0</v>
      </c>
      <c r="P505" s="8">
        <v>0</v>
      </c>
      <c r="Q505">
        <v>0</v>
      </c>
      <c r="R505">
        <v>0</v>
      </c>
      <c r="S505" s="8">
        <v>1</v>
      </c>
      <c r="T505">
        <v>1</v>
      </c>
      <c r="V505">
        <f t="shared" si="117"/>
        <v>5</v>
      </c>
      <c r="W505">
        <f t="shared" si="118"/>
        <v>2.0533880903490759E-4</v>
      </c>
      <c r="Y505">
        <v>0</v>
      </c>
      <c r="Z505">
        <v>1</v>
      </c>
      <c r="AB505">
        <f t="shared" si="119"/>
        <v>0.30657084188911704</v>
      </c>
      <c r="AC505">
        <f t="shared" si="126"/>
        <v>0.73596637908394491</v>
      </c>
      <c r="AD505">
        <f t="shared" si="120"/>
        <v>-0.30657084188911699</v>
      </c>
      <c r="AF505">
        <f t="shared" si="121"/>
        <v>1.3609845031905197</v>
      </c>
      <c r="AG505">
        <f t="shared" si="122"/>
        <v>0.49232342290588871</v>
      </c>
      <c r="AH505">
        <f t="shared" si="127"/>
        <v>0.6112046562762069</v>
      </c>
      <c r="AI505">
        <f t="shared" si="123"/>
        <v>-0.49232342290588876</v>
      </c>
      <c r="AJ505">
        <f t="shared" si="124"/>
        <v>-0.18575258101677178</v>
      </c>
      <c r="AK505" t="str">
        <f t="shared" si="125"/>
        <v/>
      </c>
      <c r="BL505" t="s">
        <v>1327</v>
      </c>
    </row>
    <row r="506" spans="1:64" x14ac:dyDescent="0.25">
      <c r="A506" s="20" t="s">
        <v>542</v>
      </c>
      <c r="B506">
        <v>6</v>
      </c>
      <c r="C506" s="8">
        <v>0</v>
      </c>
      <c r="D506">
        <v>1</v>
      </c>
      <c r="E506">
        <v>0</v>
      </c>
      <c r="F506" s="8">
        <v>1</v>
      </c>
      <c r="G506">
        <v>1</v>
      </c>
      <c r="H506">
        <v>0</v>
      </c>
      <c r="I506" s="8">
        <v>0</v>
      </c>
      <c r="J506">
        <v>0</v>
      </c>
      <c r="K506">
        <v>1</v>
      </c>
      <c r="L506">
        <v>2</v>
      </c>
      <c r="M506">
        <v>0</v>
      </c>
      <c r="N506">
        <v>1</v>
      </c>
      <c r="O506">
        <v>0</v>
      </c>
      <c r="P506" s="8">
        <v>0</v>
      </c>
      <c r="Q506">
        <v>3</v>
      </c>
      <c r="R506">
        <v>0</v>
      </c>
      <c r="S506" s="8">
        <v>3</v>
      </c>
      <c r="T506">
        <v>4</v>
      </c>
      <c r="V506">
        <f t="shared" si="117"/>
        <v>17</v>
      </c>
      <c r="W506">
        <f t="shared" si="118"/>
        <v>6.9815195071868579E-4</v>
      </c>
      <c r="Y506">
        <v>6</v>
      </c>
      <c r="Z506">
        <v>2</v>
      </c>
      <c r="AB506">
        <f t="shared" si="119"/>
        <v>1.0423408624229979</v>
      </c>
      <c r="AC506">
        <f t="shared" si="126"/>
        <v>6.2812083604237511E-4</v>
      </c>
      <c r="AD506">
        <f t="shared" si="120"/>
        <v>-7.372777995925075</v>
      </c>
      <c r="AF506">
        <f t="shared" si="121"/>
        <v>2.7219690063810393</v>
      </c>
      <c r="AG506">
        <f t="shared" si="122"/>
        <v>1.3382354191224417</v>
      </c>
      <c r="AH506">
        <f t="shared" si="127"/>
        <v>2.0925428819866298E-3</v>
      </c>
      <c r="AI506">
        <f t="shared" si="123"/>
        <v>-6.1693752626270513</v>
      </c>
      <c r="AJ506">
        <f t="shared" si="124"/>
        <v>1.2034027332980237</v>
      </c>
      <c r="AK506">
        <f t="shared" si="125"/>
        <v>16.239331807385188</v>
      </c>
      <c r="BL506" t="s">
        <v>1328</v>
      </c>
    </row>
    <row r="507" spans="1:64" x14ac:dyDescent="0.25">
      <c r="A507" s="20" t="s">
        <v>543</v>
      </c>
      <c r="B507">
        <v>11</v>
      </c>
      <c r="C507" s="8">
        <v>15</v>
      </c>
      <c r="D507">
        <v>31</v>
      </c>
      <c r="E507">
        <v>0</v>
      </c>
      <c r="F507" s="8">
        <v>8</v>
      </c>
      <c r="G507">
        <v>12</v>
      </c>
      <c r="H507">
        <v>14</v>
      </c>
      <c r="I507" s="8">
        <v>2</v>
      </c>
      <c r="J507">
        <v>10</v>
      </c>
      <c r="K507">
        <v>3</v>
      </c>
      <c r="L507">
        <v>10</v>
      </c>
      <c r="M507">
        <v>17</v>
      </c>
      <c r="N507">
        <v>4</v>
      </c>
      <c r="O507">
        <v>9</v>
      </c>
      <c r="P507" s="8">
        <v>28</v>
      </c>
      <c r="Q507">
        <v>13</v>
      </c>
      <c r="R507">
        <v>25</v>
      </c>
      <c r="S507" s="8">
        <v>36</v>
      </c>
      <c r="T507">
        <v>70</v>
      </c>
      <c r="V507">
        <f t="shared" si="117"/>
        <v>307</v>
      </c>
      <c r="W507">
        <f t="shared" si="118"/>
        <v>1.2607802874743326E-2</v>
      </c>
      <c r="Y507">
        <v>11</v>
      </c>
      <c r="Z507">
        <v>10</v>
      </c>
      <c r="AB507">
        <f t="shared" si="119"/>
        <v>18.823449691991787</v>
      </c>
      <c r="AC507">
        <f t="shared" si="126"/>
        <v>1.7604161516380983E-2</v>
      </c>
      <c r="AD507">
        <f t="shared" si="120"/>
        <v>-4.0396199550935039</v>
      </c>
      <c r="AF507">
        <f t="shared" si="121"/>
        <v>13.609845031905197</v>
      </c>
      <c r="AG507">
        <f t="shared" si="122"/>
        <v>17.904986134893274</v>
      </c>
      <c r="AH507">
        <f t="shared" si="127"/>
        <v>2.5440256426744197E-2</v>
      </c>
      <c r="AI507">
        <f t="shared" si="123"/>
        <v>-3.6714224608933974</v>
      </c>
      <c r="AJ507">
        <f t="shared" si="124"/>
        <v>0.3681974942001065</v>
      </c>
      <c r="AK507">
        <f t="shared" si="125"/>
        <v>2.6628802258691366</v>
      </c>
      <c r="BL507" t="s">
        <v>1329</v>
      </c>
    </row>
    <row r="508" spans="1:64" x14ac:dyDescent="0.25">
      <c r="A508" s="20" t="s">
        <v>544</v>
      </c>
      <c r="B508">
        <v>0</v>
      </c>
      <c r="C508" s="8">
        <v>1</v>
      </c>
      <c r="D508">
        <v>2</v>
      </c>
      <c r="E508">
        <v>0</v>
      </c>
      <c r="F508" s="8">
        <v>0</v>
      </c>
      <c r="G508">
        <v>1</v>
      </c>
      <c r="H508">
        <v>1</v>
      </c>
      <c r="I508" s="8">
        <v>3</v>
      </c>
      <c r="J508">
        <v>0</v>
      </c>
      <c r="K508">
        <v>4</v>
      </c>
      <c r="L508">
        <v>3</v>
      </c>
      <c r="M508">
        <v>1</v>
      </c>
      <c r="N508">
        <v>0</v>
      </c>
      <c r="O508">
        <v>1</v>
      </c>
      <c r="P508" s="8">
        <v>0</v>
      </c>
      <c r="Q508">
        <v>2</v>
      </c>
      <c r="R508">
        <v>1</v>
      </c>
      <c r="S508" s="8">
        <v>9</v>
      </c>
      <c r="T508">
        <v>3</v>
      </c>
      <c r="V508">
        <f t="shared" si="117"/>
        <v>32</v>
      </c>
      <c r="W508">
        <f t="shared" si="118"/>
        <v>1.3141683778234085E-3</v>
      </c>
      <c r="Y508">
        <v>0</v>
      </c>
      <c r="Z508">
        <v>3</v>
      </c>
      <c r="AB508">
        <f t="shared" si="119"/>
        <v>1.962053388090349</v>
      </c>
      <c r="AC508">
        <f t="shared" si="126"/>
        <v>0.14056948067185762</v>
      </c>
      <c r="AD508">
        <f t="shared" si="120"/>
        <v>-1.962053388090349</v>
      </c>
      <c r="AF508">
        <f t="shared" si="121"/>
        <v>4.082953509571559</v>
      </c>
      <c r="AG508">
        <f t="shared" si="122"/>
        <v>2.3356853753292794</v>
      </c>
      <c r="AH508">
        <f t="shared" si="127"/>
        <v>9.6744153742773342E-2</v>
      </c>
      <c r="AI508">
        <f t="shared" si="123"/>
        <v>-2.3356853753292794</v>
      </c>
      <c r="AJ508">
        <f t="shared" si="124"/>
        <v>-0.37363198723893043</v>
      </c>
      <c r="AK508">
        <f t="shared" si="125"/>
        <v>2.3356853753292794</v>
      </c>
      <c r="BL508" t="s">
        <v>1330</v>
      </c>
    </row>
    <row r="509" spans="1:64" x14ac:dyDescent="0.25">
      <c r="A509" s="20" t="s">
        <v>545</v>
      </c>
      <c r="B509">
        <v>0</v>
      </c>
      <c r="C509" s="8">
        <v>7</v>
      </c>
      <c r="D509">
        <v>6</v>
      </c>
      <c r="E509">
        <v>0</v>
      </c>
      <c r="F509" s="8">
        <v>1</v>
      </c>
      <c r="G509">
        <v>1</v>
      </c>
      <c r="H509">
        <v>2</v>
      </c>
      <c r="I509" s="8">
        <v>0</v>
      </c>
      <c r="J509">
        <v>1</v>
      </c>
      <c r="K509">
        <v>0</v>
      </c>
      <c r="L509">
        <v>0</v>
      </c>
      <c r="M509">
        <v>1</v>
      </c>
      <c r="N509">
        <v>0</v>
      </c>
      <c r="O509">
        <v>0</v>
      </c>
      <c r="P509" s="8">
        <v>0</v>
      </c>
      <c r="Q509">
        <v>10</v>
      </c>
      <c r="R509">
        <v>2</v>
      </c>
      <c r="S509" s="8">
        <v>11</v>
      </c>
      <c r="T509">
        <v>8</v>
      </c>
      <c r="V509">
        <f t="shared" si="117"/>
        <v>50</v>
      </c>
      <c r="W509">
        <f t="shared" si="118"/>
        <v>2.0533880903490761E-3</v>
      </c>
      <c r="Y509">
        <v>0</v>
      </c>
      <c r="Z509">
        <v>0</v>
      </c>
      <c r="AB509">
        <f t="shared" si="119"/>
        <v>3.0657084188911705</v>
      </c>
      <c r="AC509">
        <f t="shared" si="126"/>
        <v>4.6620803105571353E-2</v>
      </c>
      <c r="AD509">
        <f t="shared" si="120"/>
        <v>-3.0657084188911705</v>
      </c>
      <c r="AF509">
        <f t="shared" si="121"/>
        <v>0</v>
      </c>
      <c r="AG509">
        <f t="shared" si="122"/>
        <v>2.5256326665047442</v>
      </c>
      <c r="AH509">
        <f t="shared" si="127"/>
        <v>8.0007678592762241E-2</v>
      </c>
      <c r="AI509">
        <f t="shared" si="123"/>
        <v>-2.5256326665047442</v>
      </c>
      <c r="AJ509">
        <f t="shared" si="124"/>
        <v>0.54007575238642636</v>
      </c>
      <c r="AK509">
        <f t="shared" si="125"/>
        <v>2.5256326665047442</v>
      </c>
      <c r="BL509" t="s">
        <v>1331</v>
      </c>
    </row>
    <row r="510" spans="1:64" x14ac:dyDescent="0.25">
      <c r="A510" s="20" t="s">
        <v>546</v>
      </c>
      <c r="B510">
        <v>4</v>
      </c>
      <c r="C510" s="8">
        <v>1</v>
      </c>
      <c r="D510">
        <v>1</v>
      </c>
      <c r="E510">
        <v>0</v>
      </c>
      <c r="F510" s="8">
        <v>1</v>
      </c>
      <c r="G510">
        <v>4</v>
      </c>
      <c r="H510">
        <v>5</v>
      </c>
      <c r="I510" s="8">
        <v>0</v>
      </c>
      <c r="J510">
        <v>0</v>
      </c>
      <c r="K510">
        <v>1</v>
      </c>
      <c r="L510">
        <v>0</v>
      </c>
      <c r="M510">
        <v>2</v>
      </c>
      <c r="N510">
        <v>1</v>
      </c>
      <c r="O510">
        <v>4</v>
      </c>
      <c r="P510" s="8">
        <v>3</v>
      </c>
      <c r="Q510">
        <v>2</v>
      </c>
      <c r="R510">
        <v>6</v>
      </c>
      <c r="S510" s="8">
        <v>7</v>
      </c>
      <c r="T510">
        <v>11</v>
      </c>
      <c r="V510">
        <f t="shared" si="117"/>
        <v>49</v>
      </c>
      <c r="W510">
        <f t="shared" si="118"/>
        <v>2.0123203285420943E-3</v>
      </c>
      <c r="Y510">
        <v>4</v>
      </c>
      <c r="Z510">
        <v>0</v>
      </c>
      <c r="AB510">
        <f t="shared" si="119"/>
        <v>3.004394250513347</v>
      </c>
      <c r="AC510">
        <f t="shared" si="126"/>
        <v>0.16827693867048796</v>
      </c>
      <c r="AD510">
        <f t="shared" si="120"/>
        <v>-1.7821442123049682</v>
      </c>
      <c r="AF510">
        <f t="shared" si="121"/>
        <v>0</v>
      </c>
      <c r="AG510">
        <f t="shared" si="122"/>
        <v>2.4751200131746494</v>
      </c>
      <c r="AH510">
        <f t="shared" si="127"/>
        <v>0.13159604635253044</v>
      </c>
      <c r="AI510">
        <f t="shared" si="123"/>
        <v>-2.0280183034561201</v>
      </c>
      <c r="AJ510">
        <f t="shared" si="124"/>
        <v>-0.24587409115115189</v>
      </c>
      <c r="AK510">
        <f t="shared" si="125"/>
        <v>0.93945302120443341</v>
      </c>
      <c r="BL510" t="s">
        <v>1332</v>
      </c>
    </row>
    <row r="511" spans="1:64" x14ac:dyDescent="0.25">
      <c r="A511" s="20" t="s">
        <v>547</v>
      </c>
      <c r="B511">
        <v>1</v>
      </c>
      <c r="C511" s="8">
        <v>2</v>
      </c>
      <c r="D511">
        <v>3</v>
      </c>
      <c r="E511">
        <v>0</v>
      </c>
      <c r="F511" s="8">
        <v>1</v>
      </c>
      <c r="G511">
        <v>0</v>
      </c>
      <c r="H511">
        <v>5</v>
      </c>
      <c r="I511" s="8">
        <v>0</v>
      </c>
      <c r="J511">
        <v>0</v>
      </c>
      <c r="K511">
        <v>0</v>
      </c>
      <c r="L511">
        <v>1</v>
      </c>
      <c r="M511">
        <v>4</v>
      </c>
      <c r="N511">
        <v>2</v>
      </c>
      <c r="O511">
        <v>0</v>
      </c>
      <c r="P511" s="8">
        <v>0</v>
      </c>
      <c r="Q511">
        <v>1</v>
      </c>
      <c r="R511">
        <v>1</v>
      </c>
      <c r="S511" s="8">
        <v>4</v>
      </c>
      <c r="T511">
        <v>7</v>
      </c>
      <c r="V511">
        <f t="shared" si="117"/>
        <v>31</v>
      </c>
      <c r="W511">
        <f t="shared" si="118"/>
        <v>1.2731006160164272E-3</v>
      </c>
      <c r="Y511">
        <v>1</v>
      </c>
      <c r="Z511">
        <v>1</v>
      </c>
      <c r="AB511">
        <f t="shared" si="119"/>
        <v>1.9007392197125259</v>
      </c>
      <c r="AC511">
        <f t="shared" si="126"/>
        <v>0.28408086478298794</v>
      </c>
      <c r="AD511">
        <f t="shared" si="120"/>
        <v>-1.2584963461989249</v>
      </c>
      <c r="AF511">
        <f t="shared" si="121"/>
        <v>1.3609845031905197</v>
      </c>
      <c r="AG511">
        <f t="shared" si="122"/>
        <v>1.8056524094883559</v>
      </c>
      <c r="AH511">
        <f t="shared" si="127"/>
        <v>0.2967900070248839</v>
      </c>
      <c r="AI511">
        <f t="shared" si="123"/>
        <v>-1.2147304373093526</v>
      </c>
      <c r="AJ511">
        <f t="shared" si="124"/>
        <v>4.3765908889572325E-2</v>
      </c>
      <c r="AK511">
        <f t="shared" si="125"/>
        <v>0.35946885541404594</v>
      </c>
      <c r="BL511" t="s">
        <v>1333</v>
      </c>
    </row>
    <row r="512" spans="1:64" x14ac:dyDescent="0.25">
      <c r="A512" s="20" t="s">
        <v>548</v>
      </c>
      <c r="B512">
        <v>11</v>
      </c>
      <c r="C512" s="8">
        <v>10</v>
      </c>
      <c r="D512">
        <v>9</v>
      </c>
      <c r="E512">
        <v>3</v>
      </c>
      <c r="F512" s="8">
        <v>6</v>
      </c>
      <c r="G512">
        <v>7</v>
      </c>
      <c r="H512">
        <v>26</v>
      </c>
      <c r="I512" s="8">
        <v>8</v>
      </c>
      <c r="J512">
        <v>6</v>
      </c>
      <c r="K512">
        <v>4</v>
      </c>
      <c r="L512">
        <v>11</v>
      </c>
      <c r="M512">
        <v>20</v>
      </c>
      <c r="N512">
        <v>7</v>
      </c>
      <c r="O512">
        <v>7</v>
      </c>
      <c r="P512" s="8">
        <v>26</v>
      </c>
      <c r="Q512">
        <v>11</v>
      </c>
      <c r="R512">
        <v>17</v>
      </c>
      <c r="S512" s="8">
        <v>55</v>
      </c>
      <c r="T512">
        <v>87</v>
      </c>
      <c r="V512">
        <f t="shared" si="117"/>
        <v>320</v>
      </c>
      <c r="W512">
        <f t="shared" si="118"/>
        <v>1.3141683778234086E-2</v>
      </c>
      <c r="Y512">
        <v>11</v>
      </c>
      <c r="Z512">
        <v>11</v>
      </c>
      <c r="AB512">
        <f t="shared" si="119"/>
        <v>19.620533880903491</v>
      </c>
      <c r="AC512">
        <f t="shared" si="126"/>
        <v>1.2519117365821236E-2</v>
      </c>
      <c r="AD512">
        <f t="shared" si="120"/>
        <v>-4.380498413732882</v>
      </c>
      <c r="AF512">
        <f t="shared" si="121"/>
        <v>14.970829535095715</v>
      </c>
      <c r="AG512">
        <f t="shared" si="122"/>
        <v>18.80141078443992</v>
      </c>
      <c r="AH512">
        <f t="shared" si="127"/>
        <v>1.7766020013875408E-2</v>
      </c>
      <c r="AI512">
        <f t="shared" si="123"/>
        <v>-4.0304676341084464</v>
      </c>
      <c r="AJ512">
        <f t="shared" si="124"/>
        <v>0.35003077962443552</v>
      </c>
      <c r="AK512">
        <f t="shared" si="125"/>
        <v>3.2370980521283537</v>
      </c>
      <c r="BL512" t="s">
        <v>1334</v>
      </c>
    </row>
    <row r="513" spans="1:64" x14ac:dyDescent="0.25">
      <c r="A513" s="20" t="s">
        <v>549</v>
      </c>
      <c r="B513">
        <v>0</v>
      </c>
      <c r="C513" s="8">
        <v>0</v>
      </c>
      <c r="D513">
        <v>2</v>
      </c>
      <c r="E513">
        <v>0</v>
      </c>
      <c r="F513" s="8">
        <v>0</v>
      </c>
      <c r="G513">
        <v>0</v>
      </c>
      <c r="H513">
        <v>0</v>
      </c>
      <c r="I513" s="8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 s="8">
        <v>0</v>
      </c>
      <c r="Q513">
        <v>0</v>
      </c>
      <c r="R513">
        <v>0</v>
      </c>
      <c r="S513" s="8">
        <v>3</v>
      </c>
      <c r="T513">
        <v>3</v>
      </c>
      <c r="V513">
        <f t="shared" si="117"/>
        <v>8</v>
      </c>
      <c r="W513">
        <f t="shared" si="118"/>
        <v>3.2854209445585213E-4</v>
      </c>
      <c r="Y513">
        <v>0</v>
      </c>
      <c r="Z513">
        <v>0</v>
      </c>
      <c r="AB513">
        <f t="shared" si="119"/>
        <v>0.49051334702258725</v>
      </c>
      <c r="AC513">
        <f t="shared" si="126"/>
        <v>0.61231198495642825</v>
      </c>
      <c r="AD513">
        <f t="shared" si="120"/>
        <v>-0.4905133470225872</v>
      </c>
      <c r="AF513">
        <f t="shared" si="121"/>
        <v>0</v>
      </c>
      <c r="AG513">
        <f t="shared" si="122"/>
        <v>0.40410122664075909</v>
      </c>
      <c r="AH513">
        <f t="shared" si="127"/>
        <v>0.66757654131781374</v>
      </c>
      <c r="AI513">
        <f t="shared" si="123"/>
        <v>-0.40410122664075904</v>
      </c>
      <c r="AJ513">
        <f t="shared" si="124"/>
        <v>8.6412120381828161E-2</v>
      </c>
      <c r="AK513" t="str">
        <f t="shared" si="125"/>
        <v/>
      </c>
      <c r="BL513" t="s">
        <v>1335</v>
      </c>
    </row>
    <row r="514" spans="1:64" x14ac:dyDescent="0.25">
      <c r="A514" s="20" t="s">
        <v>550</v>
      </c>
      <c r="B514">
        <v>1</v>
      </c>
      <c r="C514" s="8">
        <v>0</v>
      </c>
      <c r="D514">
        <v>0</v>
      </c>
      <c r="E514">
        <v>0</v>
      </c>
      <c r="F514" s="8">
        <v>0</v>
      </c>
      <c r="G514">
        <v>0</v>
      </c>
      <c r="H514">
        <v>0</v>
      </c>
      <c r="I514" s="8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 s="8">
        <v>0</v>
      </c>
      <c r="Q514">
        <v>0</v>
      </c>
      <c r="R514">
        <v>0</v>
      </c>
      <c r="S514" s="8">
        <v>3</v>
      </c>
      <c r="T514">
        <v>1</v>
      </c>
      <c r="V514">
        <f t="shared" si="117"/>
        <v>4</v>
      </c>
      <c r="W514">
        <f t="shared" si="118"/>
        <v>1.6427104722792606E-4</v>
      </c>
      <c r="Y514">
        <v>1</v>
      </c>
      <c r="Z514">
        <v>0</v>
      </c>
      <c r="AB514">
        <f t="shared" si="119"/>
        <v>0.24525667351129363</v>
      </c>
      <c r="AC514">
        <f t="shared" si="126"/>
        <v>0.19191424576574564</v>
      </c>
      <c r="AD514">
        <f t="shared" si="120"/>
        <v>-1.6507066433629485</v>
      </c>
      <c r="AF514">
        <f t="shared" si="121"/>
        <v>0</v>
      </c>
      <c r="AG514">
        <f t="shared" si="122"/>
        <v>0.20205061332037955</v>
      </c>
      <c r="AH514">
        <f t="shared" si="127"/>
        <v>0.16508617556075147</v>
      </c>
      <c r="AI514">
        <f t="shared" si="123"/>
        <v>-1.8012876652944969</v>
      </c>
      <c r="AJ514">
        <f t="shared" si="124"/>
        <v>-0.15058102193154843</v>
      </c>
      <c r="AK514" t="str">
        <f t="shared" si="125"/>
        <v/>
      </c>
      <c r="BL514" t="s">
        <v>1336</v>
      </c>
    </row>
    <row r="515" spans="1:64" x14ac:dyDescent="0.25">
      <c r="A515" s="20" t="s">
        <v>551</v>
      </c>
      <c r="B515">
        <v>21</v>
      </c>
      <c r="C515" s="8">
        <v>12</v>
      </c>
      <c r="D515">
        <v>12</v>
      </c>
      <c r="E515">
        <v>3</v>
      </c>
      <c r="F515" s="8">
        <v>18</v>
      </c>
      <c r="G515">
        <v>1</v>
      </c>
      <c r="H515">
        <v>13</v>
      </c>
      <c r="I515" s="8">
        <v>5</v>
      </c>
      <c r="J515">
        <v>5</v>
      </c>
      <c r="K515">
        <v>5</v>
      </c>
      <c r="L515">
        <v>21</v>
      </c>
      <c r="M515">
        <v>19</v>
      </c>
      <c r="N515">
        <v>14</v>
      </c>
      <c r="O515">
        <v>12</v>
      </c>
      <c r="P515" s="8">
        <v>39</v>
      </c>
      <c r="Q515">
        <v>17</v>
      </c>
      <c r="R515">
        <v>16</v>
      </c>
      <c r="S515" s="8">
        <v>53</v>
      </c>
      <c r="T515">
        <v>70</v>
      </c>
      <c r="V515">
        <f t="shared" ref="V515:V578" si="128">SUM(B515:T515)-Y515</f>
        <v>335</v>
      </c>
      <c r="W515">
        <f t="shared" ref="W515:W578" si="129">V515/V$811</f>
        <v>1.375770020533881E-2</v>
      </c>
      <c r="Y515">
        <v>21</v>
      </c>
      <c r="Z515">
        <v>21</v>
      </c>
      <c r="AB515">
        <f t="shared" ref="AB515:AB578" si="130">W515*Y$811</f>
        <v>20.540246406570844</v>
      </c>
      <c r="AC515">
        <f t="shared" si="126"/>
        <v>8.6269851509601869E-2</v>
      </c>
      <c r="AD515">
        <f t="shared" ref="AD515:AD578" si="131">LN(AC515)</f>
        <v>-2.4502750871238099</v>
      </c>
      <c r="AF515">
        <f t="shared" ref="AF515:AF578" si="132">Z515*Y$811/Z$811</f>
        <v>28.580674567000912</v>
      </c>
      <c r="AG515">
        <f t="shared" ref="AG515:AG578" si="133">AB515*$AM$3+(1-$AM$3)*AF515</f>
        <v>21.956702146945492</v>
      </c>
      <c r="AH515">
        <f t="shared" si="127"/>
        <v>8.4896703250019787E-2</v>
      </c>
      <c r="AI515">
        <f t="shared" ref="AI515:AI578" si="134">LN(AH515)</f>
        <v>-2.466320017396165</v>
      </c>
      <c r="AJ515">
        <f t="shared" ref="AJ515:AJ578" si="135">AI515-AD515</f>
        <v>-1.6044930272355096E-2</v>
      </c>
      <c r="AK515">
        <f t="shared" si="125"/>
        <v>4.1685631651083042E-2</v>
      </c>
      <c r="BL515" t="s">
        <v>1336</v>
      </c>
    </row>
    <row r="516" spans="1:64" x14ac:dyDescent="0.25">
      <c r="A516" s="20" t="s">
        <v>552</v>
      </c>
      <c r="B516">
        <v>2</v>
      </c>
      <c r="C516" s="8">
        <v>0</v>
      </c>
      <c r="D516">
        <v>0</v>
      </c>
      <c r="E516">
        <v>0</v>
      </c>
      <c r="F516" s="8">
        <v>0</v>
      </c>
      <c r="G516">
        <v>0</v>
      </c>
      <c r="H516">
        <v>0</v>
      </c>
      <c r="I516" s="8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 s="8">
        <v>7</v>
      </c>
      <c r="Q516">
        <v>2</v>
      </c>
      <c r="R516">
        <v>2</v>
      </c>
      <c r="S516" s="8">
        <v>2</v>
      </c>
      <c r="T516">
        <v>4</v>
      </c>
      <c r="V516">
        <f t="shared" si="128"/>
        <v>17</v>
      </c>
      <c r="W516">
        <f t="shared" si="129"/>
        <v>6.9815195071868579E-4</v>
      </c>
      <c r="Y516">
        <v>2</v>
      </c>
      <c r="Z516">
        <v>0</v>
      </c>
      <c r="AB516">
        <f t="shared" si="130"/>
        <v>1.0423408624229979</v>
      </c>
      <c r="AC516">
        <f t="shared" si="126"/>
        <v>0.19156080200480574</v>
      </c>
      <c r="AD516">
        <f t="shared" si="131"/>
        <v>-1.652550016813602</v>
      </c>
      <c r="AF516">
        <f t="shared" si="132"/>
        <v>0</v>
      </c>
      <c r="AG516">
        <f t="shared" si="133"/>
        <v>0.8587151066116131</v>
      </c>
      <c r="AH516">
        <f t="shared" si="127"/>
        <v>0.15621868518815832</v>
      </c>
      <c r="AI516">
        <f t="shared" si="134"/>
        <v>-1.8564984252471419</v>
      </c>
      <c r="AJ516">
        <f t="shared" si="135"/>
        <v>-0.2039484084335399</v>
      </c>
      <c r="AK516" t="str">
        <f t="shared" ref="AK516:AK579" si="136">IF(AG516&gt;1,((Y516-AG516)^2)/AG516,"")</f>
        <v/>
      </c>
      <c r="BL516" t="s">
        <v>1337</v>
      </c>
    </row>
    <row r="517" spans="1:64" x14ac:dyDescent="0.25">
      <c r="A517" s="20" t="s">
        <v>553</v>
      </c>
      <c r="B517">
        <v>1</v>
      </c>
      <c r="C517" s="8">
        <v>6</v>
      </c>
      <c r="D517">
        <v>2</v>
      </c>
      <c r="E517">
        <v>0</v>
      </c>
      <c r="F517" s="8">
        <v>0</v>
      </c>
      <c r="G517">
        <v>0</v>
      </c>
      <c r="H517">
        <v>2</v>
      </c>
      <c r="I517" s="8">
        <v>1</v>
      </c>
      <c r="J517">
        <v>0</v>
      </c>
      <c r="K517">
        <v>0</v>
      </c>
      <c r="L517">
        <v>2</v>
      </c>
      <c r="M517">
        <v>1</v>
      </c>
      <c r="N517">
        <v>3</v>
      </c>
      <c r="O517">
        <v>2</v>
      </c>
      <c r="P517" s="8">
        <v>5</v>
      </c>
      <c r="Q517">
        <v>6</v>
      </c>
      <c r="R517">
        <v>6</v>
      </c>
      <c r="S517" s="8">
        <v>4</v>
      </c>
      <c r="T517">
        <v>6</v>
      </c>
      <c r="V517">
        <f t="shared" si="128"/>
        <v>46</v>
      </c>
      <c r="W517">
        <f t="shared" si="129"/>
        <v>1.8891170431211499E-3</v>
      </c>
      <c r="Y517">
        <v>1</v>
      </c>
      <c r="Z517">
        <v>2</v>
      </c>
      <c r="AB517">
        <f t="shared" si="130"/>
        <v>2.8204517453798768</v>
      </c>
      <c r="AC517">
        <f t="shared" si="126"/>
        <v>0.16803975681581831</v>
      </c>
      <c r="AD517">
        <f t="shared" si="131"/>
        <v>-1.7835546798623272</v>
      </c>
      <c r="AF517">
        <f t="shared" si="132"/>
        <v>2.7219690063810393</v>
      </c>
      <c r="AG517">
        <f t="shared" si="133"/>
        <v>2.8031023656951932</v>
      </c>
      <c r="AH517">
        <f t="shared" si="127"/>
        <v>0.16992883042765877</v>
      </c>
      <c r="AI517">
        <f t="shared" si="134"/>
        <v>-1.7723755741311511</v>
      </c>
      <c r="AJ517">
        <f t="shared" si="135"/>
        <v>1.1179105731176087E-2</v>
      </c>
      <c r="AK517">
        <f t="shared" si="136"/>
        <v>1.1598499508844311</v>
      </c>
      <c r="BL517" t="s">
        <v>1271</v>
      </c>
    </row>
    <row r="518" spans="1:64" x14ac:dyDescent="0.25">
      <c r="A518" s="20" t="s">
        <v>554</v>
      </c>
      <c r="B518">
        <v>1</v>
      </c>
      <c r="C518" s="8">
        <v>3</v>
      </c>
      <c r="D518">
        <v>6</v>
      </c>
      <c r="E518">
        <v>0</v>
      </c>
      <c r="F518" s="8">
        <v>2</v>
      </c>
      <c r="G518">
        <v>4</v>
      </c>
      <c r="H518">
        <v>6</v>
      </c>
      <c r="I518" s="8">
        <v>0</v>
      </c>
      <c r="J518">
        <v>2</v>
      </c>
      <c r="K518">
        <v>1</v>
      </c>
      <c r="L518">
        <v>3</v>
      </c>
      <c r="M518">
        <v>8</v>
      </c>
      <c r="N518">
        <v>1</v>
      </c>
      <c r="O518">
        <v>1</v>
      </c>
      <c r="P518" s="8">
        <v>3</v>
      </c>
      <c r="Q518">
        <v>3</v>
      </c>
      <c r="R518">
        <v>4</v>
      </c>
      <c r="S518" s="8">
        <v>3</v>
      </c>
      <c r="T518">
        <v>13</v>
      </c>
      <c r="V518">
        <f t="shared" si="128"/>
        <v>63</v>
      </c>
      <c r="W518">
        <f t="shared" si="129"/>
        <v>2.5872689938398357E-3</v>
      </c>
      <c r="Y518">
        <v>1</v>
      </c>
      <c r="Z518">
        <v>3</v>
      </c>
      <c r="AB518">
        <f t="shared" si="130"/>
        <v>3.8627926078028749</v>
      </c>
      <c r="AC518">
        <f t="shared" si="126"/>
        <v>8.1154363766950954E-2</v>
      </c>
      <c r="AD518">
        <f t="shared" si="131"/>
        <v>-2.5114022123828876</v>
      </c>
      <c r="AF518">
        <f t="shared" si="132"/>
        <v>4.082953509571559</v>
      </c>
      <c r="AG518">
        <f t="shared" si="133"/>
        <v>3.901577628562221</v>
      </c>
      <c r="AH518">
        <f t="shared" si="127"/>
        <v>7.8850893256844093E-2</v>
      </c>
      <c r="AI518">
        <f t="shared" si="134"/>
        <v>-2.5401966370786764</v>
      </c>
      <c r="AJ518">
        <f t="shared" si="135"/>
        <v>-2.8794424695788745E-2</v>
      </c>
      <c r="AK518">
        <f t="shared" si="136"/>
        <v>2.1578842037997132</v>
      </c>
      <c r="BL518" t="s">
        <v>1268</v>
      </c>
    </row>
    <row r="519" spans="1:64" x14ac:dyDescent="0.25">
      <c r="A519" s="20" t="s">
        <v>555</v>
      </c>
      <c r="B519">
        <v>0</v>
      </c>
      <c r="C519" s="8">
        <v>2</v>
      </c>
      <c r="D519">
        <v>0</v>
      </c>
      <c r="E519">
        <v>0</v>
      </c>
      <c r="F519" s="8">
        <v>0</v>
      </c>
      <c r="G519">
        <v>0</v>
      </c>
      <c r="H519">
        <v>2</v>
      </c>
      <c r="I519" s="8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 s="8">
        <v>0</v>
      </c>
      <c r="Q519">
        <v>2</v>
      </c>
      <c r="R519">
        <v>0</v>
      </c>
      <c r="S519" s="8">
        <v>1</v>
      </c>
      <c r="T519">
        <v>2</v>
      </c>
      <c r="V519">
        <f t="shared" si="128"/>
        <v>9</v>
      </c>
      <c r="W519">
        <f t="shared" si="129"/>
        <v>3.6960985626283366E-4</v>
      </c>
      <c r="Y519">
        <v>0</v>
      </c>
      <c r="Z519">
        <v>0</v>
      </c>
      <c r="AB519">
        <f t="shared" si="130"/>
        <v>0.55182751540041064</v>
      </c>
      <c r="AC519">
        <f t="shared" si="126"/>
        <v>0.57589638858221803</v>
      </c>
      <c r="AD519">
        <f t="shared" si="131"/>
        <v>-0.55182751540041064</v>
      </c>
      <c r="AF519">
        <f t="shared" si="132"/>
        <v>0</v>
      </c>
      <c r="AG519">
        <f t="shared" si="133"/>
        <v>0.45461387997085395</v>
      </c>
      <c r="AH519">
        <f t="shared" si="127"/>
        <v>0.63469298831669574</v>
      </c>
      <c r="AI519">
        <f t="shared" si="134"/>
        <v>-0.45461387997085401</v>
      </c>
      <c r="AJ519">
        <f t="shared" si="135"/>
        <v>9.7213635429556633E-2</v>
      </c>
      <c r="AK519" t="str">
        <f t="shared" si="136"/>
        <v/>
      </c>
      <c r="BL519" t="s">
        <v>1338</v>
      </c>
    </row>
    <row r="520" spans="1:64" x14ac:dyDescent="0.25">
      <c r="A520" s="20" t="s">
        <v>556</v>
      </c>
      <c r="B520">
        <v>1</v>
      </c>
      <c r="C520" s="8">
        <v>0</v>
      </c>
      <c r="D520">
        <v>0</v>
      </c>
      <c r="E520">
        <v>0</v>
      </c>
      <c r="F520" s="8">
        <v>0</v>
      </c>
      <c r="G520">
        <v>0</v>
      </c>
      <c r="H520">
        <v>3</v>
      </c>
      <c r="I520" s="8">
        <v>0</v>
      </c>
      <c r="J520">
        <v>0</v>
      </c>
      <c r="K520">
        <v>0</v>
      </c>
      <c r="L520">
        <v>1</v>
      </c>
      <c r="M520">
        <v>2</v>
      </c>
      <c r="N520">
        <v>0</v>
      </c>
      <c r="O520">
        <v>0</v>
      </c>
      <c r="P520" s="8">
        <v>0</v>
      </c>
      <c r="Q520">
        <v>0</v>
      </c>
      <c r="R520">
        <v>0</v>
      </c>
      <c r="S520" s="8">
        <v>0</v>
      </c>
      <c r="T520">
        <v>2</v>
      </c>
      <c r="V520">
        <f t="shared" si="128"/>
        <v>8</v>
      </c>
      <c r="W520">
        <f t="shared" si="129"/>
        <v>3.2854209445585213E-4</v>
      </c>
      <c r="Y520">
        <v>1</v>
      </c>
      <c r="Z520">
        <v>1</v>
      </c>
      <c r="AB520">
        <f t="shared" si="130"/>
        <v>0.49051334702258725</v>
      </c>
      <c r="AC520">
        <f t="shared" si="126"/>
        <v>0.30034720116302172</v>
      </c>
      <c r="AD520">
        <f t="shared" si="131"/>
        <v>-1.2028161363142968</v>
      </c>
      <c r="AF520">
        <f t="shared" si="132"/>
        <v>1.3609845031905197</v>
      </c>
      <c r="AG520">
        <f t="shared" si="133"/>
        <v>0.64386138289617345</v>
      </c>
      <c r="AH520">
        <f t="shared" si="127"/>
        <v>0.33819480516119266</v>
      </c>
      <c r="AI520">
        <f t="shared" si="134"/>
        <v>-1.0841332028923016</v>
      </c>
      <c r="AJ520">
        <f t="shared" si="135"/>
        <v>0.11868293342199521</v>
      </c>
      <c r="AK520" t="str">
        <f t="shared" si="136"/>
        <v/>
      </c>
      <c r="BL520" t="s">
        <v>1269</v>
      </c>
    </row>
    <row r="521" spans="1:64" x14ac:dyDescent="0.25">
      <c r="A521" s="20" t="s">
        <v>557</v>
      </c>
      <c r="B521">
        <v>1</v>
      </c>
      <c r="C521" s="8">
        <v>6</v>
      </c>
      <c r="D521">
        <v>6</v>
      </c>
      <c r="E521">
        <v>2</v>
      </c>
      <c r="F521" s="8">
        <v>2</v>
      </c>
      <c r="G521">
        <v>0</v>
      </c>
      <c r="H521">
        <v>0</v>
      </c>
      <c r="I521" s="8">
        <v>0</v>
      </c>
      <c r="J521">
        <v>1</v>
      </c>
      <c r="K521">
        <v>0</v>
      </c>
      <c r="L521">
        <v>2</v>
      </c>
      <c r="M521">
        <v>0</v>
      </c>
      <c r="N521">
        <v>3</v>
      </c>
      <c r="O521">
        <v>0</v>
      </c>
      <c r="P521" s="8">
        <v>5</v>
      </c>
      <c r="Q521">
        <v>14</v>
      </c>
      <c r="R521">
        <v>7</v>
      </c>
      <c r="S521" s="8">
        <v>21</v>
      </c>
      <c r="T521">
        <v>11</v>
      </c>
      <c r="V521">
        <f t="shared" si="128"/>
        <v>80</v>
      </c>
      <c r="W521">
        <f t="shared" si="129"/>
        <v>3.2854209445585215E-3</v>
      </c>
      <c r="Y521">
        <v>1</v>
      </c>
      <c r="Z521">
        <v>2</v>
      </c>
      <c r="AB521">
        <f t="shared" si="130"/>
        <v>4.9051334702258726</v>
      </c>
      <c r="AC521">
        <f t="shared" si="126"/>
        <v>3.633945670254881E-2</v>
      </c>
      <c r="AD521">
        <f t="shared" si="131"/>
        <v>-3.3148511665235363</v>
      </c>
      <c r="AF521">
        <f t="shared" si="132"/>
        <v>2.7219690063810393</v>
      </c>
      <c r="AG521">
        <f t="shared" si="133"/>
        <v>4.5205325789184192</v>
      </c>
      <c r="AH521">
        <f t="shared" si="127"/>
        <v>4.9197977462185453E-2</v>
      </c>
      <c r="AI521">
        <f t="shared" si="134"/>
        <v>-3.0119027648210173</v>
      </c>
      <c r="AJ521">
        <f t="shared" si="135"/>
        <v>0.30294840170251902</v>
      </c>
      <c r="AK521">
        <f t="shared" si="136"/>
        <v>2.7417454520793201</v>
      </c>
      <c r="BL521" t="s">
        <v>1339</v>
      </c>
    </row>
    <row r="522" spans="1:64" x14ac:dyDescent="0.25">
      <c r="A522" s="20" t="s">
        <v>558</v>
      </c>
      <c r="B522">
        <v>0</v>
      </c>
      <c r="C522" s="8">
        <v>0</v>
      </c>
      <c r="D522">
        <v>1</v>
      </c>
      <c r="E522">
        <v>0</v>
      </c>
      <c r="F522" s="8">
        <v>1</v>
      </c>
      <c r="G522">
        <v>0</v>
      </c>
      <c r="H522">
        <v>2</v>
      </c>
      <c r="I522" s="8">
        <v>0</v>
      </c>
      <c r="J522">
        <v>0</v>
      </c>
      <c r="K522">
        <v>0</v>
      </c>
      <c r="L522">
        <v>1</v>
      </c>
      <c r="M522">
        <v>1</v>
      </c>
      <c r="N522">
        <v>0</v>
      </c>
      <c r="O522">
        <v>0</v>
      </c>
      <c r="P522" s="8">
        <v>0</v>
      </c>
      <c r="Q522">
        <v>0</v>
      </c>
      <c r="R522">
        <v>0</v>
      </c>
      <c r="S522" s="8">
        <v>0</v>
      </c>
      <c r="T522">
        <v>0</v>
      </c>
      <c r="V522">
        <f t="shared" si="128"/>
        <v>6</v>
      </c>
      <c r="W522">
        <f t="shared" si="129"/>
        <v>2.4640657084188912E-4</v>
      </c>
      <c r="Y522">
        <v>0</v>
      </c>
      <c r="Z522">
        <v>1</v>
      </c>
      <c r="AB522">
        <f t="shared" si="130"/>
        <v>0.36788501026694048</v>
      </c>
      <c r="AC522">
        <f t="shared" si="126"/>
        <v>0.69219677263468182</v>
      </c>
      <c r="AD522">
        <f t="shared" si="131"/>
        <v>-0.36788501026694048</v>
      </c>
      <c r="AF522">
        <f t="shared" si="132"/>
        <v>1.3609845031905197</v>
      </c>
      <c r="AG522">
        <f t="shared" si="133"/>
        <v>0.54283607623598362</v>
      </c>
      <c r="AH522">
        <f t="shared" si="127"/>
        <v>0.58109787530767021</v>
      </c>
      <c r="AI522">
        <f t="shared" si="134"/>
        <v>-0.54283607623598351</v>
      </c>
      <c r="AJ522">
        <f t="shared" si="135"/>
        <v>-0.17495106596904303</v>
      </c>
      <c r="AK522" t="str">
        <f t="shared" si="136"/>
        <v/>
      </c>
      <c r="BL522" t="s">
        <v>1340</v>
      </c>
    </row>
    <row r="523" spans="1:64" x14ac:dyDescent="0.25">
      <c r="A523" s="20" t="s">
        <v>559</v>
      </c>
      <c r="B523">
        <v>0</v>
      </c>
      <c r="C523" s="8">
        <v>0</v>
      </c>
      <c r="D523">
        <v>0</v>
      </c>
      <c r="E523">
        <v>0</v>
      </c>
      <c r="F523" s="8">
        <v>0</v>
      </c>
      <c r="G523">
        <v>0</v>
      </c>
      <c r="H523">
        <v>0</v>
      </c>
      <c r="I523" s="8">
        <v>0</v>
      </c>
      <c r="J523">
        <v>0</v>
      </c>
      <c r="K523">
        <v>0</v>
      </c>
      <c r="L523">
        <v>0</v>
      </c>
      <c r="M523">
        <v>0</v>
      </c>
      <c r="N523">
        <v>1</v>
      </c>
      <c r="O523">
        <v>0</v>
      </c>
      <c r="P523" s="8">
        <v>0</v>
      </c>
      <c r="Q523">
        <v>3</v>
      </c>
      <c r="R523">
        <v>0</v>
      </c>
      <c r="S523" s="8">
        <v>3</v>
      </c>
      <c r="T523">
        <v>1</v>
      </c>
      <c r="V523">
        <f t="shared" si="128"/>
        <v>8</v>
      </c>
      <c r="W523">
        <f t="shared" si="129"/>
        <v>3.2854209445585213E-4</v>
      </c>
      <c r="Y523">
        <v>0</v>
      </c>
      <c r="Z523">
        <v>0</v>
      </c>
      <c r="AB523">
        <f t="shared" si="130"/>
        <v>0.49051334702258725</v>
      </c>
      <c r="AC523">
        <f t="shared" si="126"/>
        <v>0.61231198495642825</v>
      </c>
      <c r="AD523">
        <f t="shared" si="131"/>
        <v>-0.4905133470225872</v>
      </c>
      <c r="AF523">
        <f t="shared" si="132"/>
        <v>0</v>
      </c>
      <c r="AG523">
        <f t="shared" si="133"/>
        <v>0.40410122664075909</v>
      </c>
      <c r="AH523">
        <f t="shared" si="127"/>
        <v>0.66757654131781374</v>
      </c>
      <c r="AI523">
        <f t="shared" si="134"/>
        <v>-0.40410122664075904</v>
      </c>
      <c r="AJ523">
        <f t="shared" si="135"/>
        <v>8.6412120381828161E-2</v>
      </c>
      <c r="AK523" t="str">
        <f t="shared" si="136"/>
        <v/>
      </c>
      <c r="BL523" t="s">
        <v>1341</v>
      </c>
    </row>
    <row r="524" spans="1:64" x14ac:dyDescent="0.25">
      <c r="A524" s="20" t="s">
        <v>560</v>
      </c>
      <c r="B524">
        <v>8</v>
      </c>
      <c r="C524" s="8">
        <v>9</v>
      </c>
      <c r="D524">
        <v>3</v>
      </c>
      <c r="E524">
        <v>0</v>
      </c>
      <c r="F524" s="8">
        <v>3</v>
      </c>
      <c r="G524">
        <v>0</v>
      </c>
      <c r="H524">
        <v>0</v>
      </c>
      <c r="I524" s="8">
        <v>0</v>
      </c>
      <c r="J524">
        <v>0</v>
      </c>
      <c r="K524">
        <v>0</v>
      </c>
      <c r="L524">
        <v>3</v>
      </c>
      <c r="M524">
        <v>1</v>
      </c>
      <c r="N524">
        <v>1</v>
      </c>
      <c r="O524">
        <v>2</v>
      </c>
      <c r="P524" s="8">
        <v>9</v>
      </c>
      <c r="Q524">
        <v>19</v>
      </c>
      <c r="R524">
        <v>4</v>
      </c>
      <c r="S524" s="8">
        <v>30</v>
      </c>
      <c r="T524">
        <v>11</v>
      </c>
      <c r="V524">
        <f t="shared" si="128"/>
        <v>95</v>
      </c>
      <c r="W524">
        <f t="shared" si="129"/>
        <v>3.9014373716632442E-3</v>
      </c>
      <c r="Y524">
        <v>8</v>
      </c>
      <c r="Z524">
        <v>3</v>
      </c>
      <c r="AB524">
        <f t="shared" si="130"/>
        <v>5.8248459958932237</v>
      </c>
      <c r="AC524">
        <f t="shared" si="126"/>
        <v>9.7063641895267935E-2</v>
      </c>
      <c r="AD524">
        <f t="shared" si="131"/>
        <v>-2.3323884136065107</v>
      </c>
      <c r="AF524">
        <f t="shared" si="132"/>
        <v>4.082953509571559</v>
      </c>
      <c r="AG524">
        <f t="shared" si="133"/>
        <v>5.5179825351252569</v>
      </c>
      <c r="AH524">
        <f t="shared" si="127"/>
        <v>8.5564315980388841E-2</v>
      </c>
      <c r="AI524">
        <f t="shared" si="134"/>
        <v>-2.4584869521366204</v>
      </c>
      <c r="AJ524">
        <f t="shared" si="135"/>
        <v>-0.12609853853010966</v>
      </c>
      <c r="AK524">
        <f t="shared" si="136"/>
        <v>1.1164244643270527</v>
      </c>
      <c r="BL524" t="s">
        <v>1342</v>
      </c>
    </row>
    <row r="525" spans="1:64" x14ac:dyDescent="0.25">
      <c r="A525" s="20" t="s">
        <v>561</v>
      </c>
      <c r="B525">
        <v>1</v>
      </c>
      <c r="C525" s="8">
        <v>0</v>
      </c>
      <c r="D525">
        <v>2</v>
      </c>
      <c r="E525">
        <v>0</v>
      </c>
      <c r="F525" s="8">
        <v>0</v>
      </c>
      <c r="G525">
        <v>0</v>
      </c>
      <c r="H525">
        <v>0</v>
      </c>
      <c r="I525" s="8">
        <v>0</v>
      </c>
      <c r="J525">
        <v>0</v>
      </c>
      <c r="K525">
        <v>0</v>
      </c>
      <c r="L525">
        <v>0</v>
      </c>
      <c r="M525">
        <v>1</v>
      </c>
      <c r="N525">
        <v>0</v>
      </c>
      <c r="O525">
        <v>2</v>
      </c>
      <c r="P525" s="8">
        <v>1</v>
      </c>
      <c r="Q525">
        <v>1</v>
      </c>
      <c r="R525">
        <v>1</v>
      </c>
      <c r="S525" s="8">
        <v>4</v>
      </c>
      <c r="T525">
        <v>2</v>
      </c>
      <c r="V525">
        <f t="shared" si="128"/>
        <v>14</v>
      </c>
      <c r="W525">
        <f t="shared" si="129"/>
        <v>5.7494866529774131E-4</v>
      </c>
      <c r="Y525">
        <v>1</v>
      </c>
      <c r="Z525">
        <v>0</v>
      </c>
      <c r="AB525">
        <f t="shared" si="130"/>
        <v>0.85839835728952774</v>
      </c>
      <c r="AC525">
        <f t="shared" si="126"/>
        <v>0.3638238858010806</v>
      </c>
      <c r="AD525">
        <f t="shared" si="131"/>
        <v>-1.0110853586458146</v>
      </c>
      <c r="AF525">
        <f t="shared" si="132"/>
        <v>0</v>
      </c>
      <c r="AG525">
        <f t="shared" si="133"/>
        <v>0.70717714662132847</v>
      </c>
      <c r="AH525">
        <f t="shared" si="127"/>
        <v>0.3486623756263601</v>
      </c>
      <c r="AI525">
        <f t="shared" si="134"/>
        <v>-1.0536512301000776</v>
      </c>
      <c r="AJ525">
        <f t="shared" si="135"/>
        <v>-4.2565871454262938E-2</v>
      </c>
      <c r="AK525" t="str">
        <f t="shared" si="136"/>
        <v/>
      </c>
      <c r="BL525" t="s">
        <v>1343</v>
      </c>
    </row>
    <row r="526" spans="1:64" x14ac:dyDescent="0.25">
      <c r="A526" s="20" t="s">
        <v>562</v>
      </c>
      <c r="B526">
        <v>2</v>
      </c>
      <c r="C526" s="8">
        <v>0</v>
      </c>
      <c r="D526">
        <v>0</v>
      </c>
      <c r="E526">
        <v>0</v>
      </c>
      <c r="F526" s="8">
        <v>0</v>
      </c>
      <c r="G526">
        <v>0</v>
      </c>
      <c r="H526">
        <v>2</v>
      </c>
      <c r="I526" s="8">
        <v>0</v>
      </c>
      <c r="J526">
        <v>0</v>
      </c>
      <c r="K526">
        <v>0</v>
      </c>
      <c r="L526">
        <v>0</v>
      </c>
      <c r="M526">
        <v>0</v>
      </c>
      <c r="N526">
        <v>2</v>
      </c>
      <c r="O526">
        <v>0</v>
      </c>
      <c r="P526" s="8">
        <v>0</v>
      </c>
      <c r="Q526">
        <v>2</v>
      </c>
      <c r="R526">
        <v>2</v>
      </c>
      <c r="S526" s="8">
        <v>0</v>
      </c>
      <c r="T526">
        <v>0</v>
      </c>
      <c r="V526">
        <f t="shared" si="128"/>
        <v>8</v>
      </c>
      <c r="W526">
        <f t="shared" si="129"/>
        <v>3.2854209445585213E-4</v>
      </c>
      <c r="Y526">
        <v>2</v>
      </c>
      <c r="Z526">
        <v>0</v>
      </c>
      <c r="AB526">
        <f t="shared" si="130"/>
        <v>0.49051334702258725</v>
      </c>
      <c r="AC526">
        <f t="shared" si="126"/>
        <v>7.3662155455670036E-2</v>
      </c>
      <c r="AD526">
        <f t="shared" si="131"/>
        <v>-2.608266106165952</v>
      </c>
      <c r="AF526">
        <f t="shared" si="132"/>
        <v>0</v>
      </c>
      <c r="AG526">
        <f t="shared" si="133"/>
        <v>0.40410122664075909</v>
      </c>
      <c r="AH526">
        <f t="shared" si="127"/>
        <v>5.4506890722550522E-2</v>
      </c>
      <c r="AI526">
        <f t="shared" si="134"/>
        <v>-2.909428150029048</v>
      </c>
      <c r="AJ526">
        <f t="shared" si="135"/>
        <v>-0.30116204386309597</v>
      </c>
      <c r="AK526" t="str">
        <f t="shared" si="136"/>
        <v/>
      </c>
      <c r="BL526" t="s">
        <v>1271</v>
      </c>
    </row>
    <row r="527" spans="1:64" x14ac:dyDescent="0.25">
      <c r="A527" s="20" t="s">
        <v>563</v>
      </c>
      <c r="B527">
        <v>20</v>
      </c>
      <c r="C527" s="8">
        <v>11</v>
      </c>
      <c r="D527">
        <v>46</v>
      </c>
      <c r="E527">
        <v>3</v>
      </c>
      <c r="F527" s="8">
        <v>10</v>
      </c>
      <c r="G527">
        <v>5</v>
      </c>
      <c r="H527">
        <v>11</v>
      </c>
      <c r="I527" s="8">
        <v>5</v>
      </c>
      <c r="J527">
        <v>4</v>
      </c>
      <c r="K527">
        <v>2</v>
      </c>
      <c r="L527">
        <v>10</v>
      </c>
      <c r="M527">
        <v>9</v>
      </c>
      <c r="N527">
        <v>24</v>
      </c>
      <c r="O527">
        <v>4</v>
      </c>
      <c r="P527" s="8">
        <v>20</v>
      </c>
      <c r="Q527">
        <v>10</v>
      </c>
      <c r="R527">
        <v>14</v>
      </c>
      <c r="S527" s="8">
        <v>39</v>
      </c>
      <c r="T527">
        <v>112</v>
      </c>
      <c r="V527">
        <f t="shared" si="128"/>
        <v>339</v>
      </c>
      <c r="W527">
        <f t="shared" si="129"/>
        <v>1.3921971252566735E-2</v>
      </c>
      <c r="Y527">
        <v>20</v>
      </c>
      <c r="Z527">
        <v>10</v>
      </c>
      <c r="AB527">
        <f t="shared" si="130"/>
        <v>20.785503080082137</v>
      </c>
      <c r="AC527">
        <f t="shared" si="126"/>
        <v>8.7509841937556815E-2</v>
      </c>
      <c r="AD527">
        <f t="shared" si="131"/>
        <v>-2.4360040126575253</v>
      </c>
      <c r="AF527">
        <f t="shared" si="132"/>
        <v>13.609845031905197</v>
      </c>
      <c r="AG527">
        <f t="shared" si="133"/>
        <v>19.521391041456312</v>
      </c>
      <c r="AH527">
        <f t="shared" si="127"/>
        <v>8.8319824292428115E-2</v>
      </c>
      <c r="AI527">
        <f t="shared" si="134"/>
        <v>-2.4267906858979473</v>
      </c>
      <c r="AJ527">
        <f t="shared" si="135"/>
        <v>9.2133267595779778E-3</v>
      </c>
      <c r="AK527">
        <f t="shared" si="136"/>
        <v>1.1734129740642982E-2</v>
      </c>
      <c r="BL527" t="s">
        <v>1344</v>
      </c>
    </row>
    <row r="528" spans="1:64" x14ac:dyDescent="0.25">
      <c r="A528" s="20" t="s">
        <v>1617</v>
      </c>
      <c r="B528">
        <v>2</v>
      </c>
      <c r="C528" s="8">
        <v>1</v>
      </c>
      <c r="D528">
        <v>2</v>
      </c>
      <c r="E528">
        <v>0</v>
      </c>
      <c r="F528" s="8">
        <v>0</v>
      </c>
      <c r="G528">
        <v>0</v>
      </c>
      <c r="H528">
        <v>5</v>
      </c>
      <c r="I528" s="8">
        <v>0</v>
      </c>
      <c r="J528">
        <v>0</v>
      </c>
      <c r="K528">
        <v>0</v>
      </c>
      <c r="L528">
        <v>0</v>
      </c>
      <c r="M528">
        <v>1</v>
      </c>
      <c r="N528">
        <v>2</v>
      </c>
      <c r="O528">
        <v>2</v>
      </c>
      <c r="P528" s="8">
        <v>6</v>
      </c>
      <c r="Q528">
        <v>7</v>
      </c>
      <c r="R528">
        <v>2</v>
      </c>
      <c r="S528" s="8">
        <v>14</v>
      </c>
      <c r="T528">
        <v>9</v>
      </c>
      <c r="V528">
        <f t="shared" si="128"/>
        <v>51</v>
      </c>
      <c r="W528">
        <f t="shared" si="129"/>
        <v>2.0944558521560574E-3</v>
      </c>
      <c r="Y528">
        <v>2</v>
      </c>
      <c r="Z528">
        <v>0</v>
      </c>
      <c r="AB528">
        <f t="shared" si="130"/>
        <v>3.1270225872689936</v>
      </c>
      <c r="AC528">
        <f t="shared" si="126"/>
        <v>0.2143795655369429</v>
      </c>
      <c r="AD528">
        <f t="shared" si="131"/>
        <v>-1.5400071643233786</v>
      </c>
      <c r="AF528">
        <f t="shared" si="132"/>
        <v>0</v>
      </c>
      <c r="AG528">
        <f t="shared" si="133"/>
        <v>2.576145319834839</v>
      </c>
      <c r="AH528">
        <f t="shared" si="127"/>
        <v>0.2524091085688171</v>
      </c>
      <c r="AI528">
        <f t="shared" si="134"/>
        <v>-1.3767040611341488</v>
      </c>
      <c r="AJ528">
        <f t="shared" si="135"/>
        <v>0.1633031031892298</v>
      </c>
      <c r="AK528">
        <f t="shared" si="136"/>
        <v>0.12885275803807153</v>
      </c>
      <c r="BL528" t="s">
        <v>1345</v>
      </c>
    </row>
    <row r="529" spans="1:64" x14ac:dyDescent="0.25">
      <c r="A529" s="20" t="s">
        <v>564</v>
      </c>
      <c r="B529">
        <v>0</v>
      </c>
      <c r="C529" s="8">
        <v>0</v>
      </c>
      <c r="D529">
        <v>4</v>
      </c>
      <c r="E529">
        <v>0</v>
      </c>
      <c r="F529" s="8">
        <v>0</v>
      </c>
      <c r="G529">
        <v>0</v>
      </c>
      <c r="H529">
        <v>0</v>
      </c>
      <c r="I529" s="8">
        <v>0</v>
      </c>
      <c r="J529">
        <v>0</v>
      </c>
      <c r="K529">
        <v>0</v>
      </c>
      <c r="L529">
        <v>0</v>
      </c>
      <c r="M529">
        <v>0</v>
      </c>
      <c r="N529">
        <v>1</v>
      </c>
      <c r="O529">
        <v>0</v>
      </c>
      <c r="P529" s="8">
        <v>1</v>
      </c>
      <c r="Q529">
        <v>5</v>
      </c>
      <c r="R529">
        <v>2</v>
      </c>
      <c r="S529" s="8">
        <v>2</v>
      </c>
      <c r="T529">
        <v>11</v>
      </c>
      <c r="V529">
        <f t="shared" si="128"/>
        <v>26</v>
      </c>
      <c r="W529">
        <f t="shared" si="129"/>
        <v>1.0677618069815196E-3</v>
      </c>
      <c r="Y529">
        <v>0</v>
      </c>
      <c r="Z529">
        <v>0</v>
      </c>
      <c r="AB529">
        <f t="shared" si="130"/>
        <v>1.5941683778234086</v>
      </c>
      <c r="AC529">
        <f t="shared" si="126"/>
        <v>0.2030773419194277</v>
      </c>
      <c r="AD529">
        <f t="shared" si="131"/>
        <v>-1.5941683778234086</v>
      </c>
      <c r="AF529">
        <f t="shared" si="132"/>
        <v>0</v>
      </c>
      <c r="AG529">
        <f t="shared" si="133"/>
        <v>1.3133289865824671</v>
      </c>
      <c r="AH529">
        <f t="shared" si="127"/>
        <v>0.26892332247302664</v>
      </c>
      <c r="AI529">
        <f t="shared" si="134"/>
        <v>-1.3133289865824671</v>
      </c>
      <c r="AJ529">
        <f t="shared" si="135"/>
        <v>0.28083939124094148</v>
      </c>
      <c r="AK529">
        <f t="shared" si="136"/>
        <v>1.3133289865824671</v>
      </c>
      <c r="BL529" t="s">
        <v>1346</v>
      </c>
    </row>
    <row r="530" spans="1:64" x14ac:dyDescent="0.25">
      <c r="A530" s="20" t="s">
        <v>565</v>
      </c>
      <c r="B530">
        <v>0</v>
      </c>
      <c r="C530" s="8">
        <v>0</v>
      </c>
      <c r="D530">
        <v>0</v>
      </c>
      <c r="E530">
        <v>0</v>
      </c>
      <c r="F530" s="8">
        <v>0</v>
      </c>
      <c r="G530">
        <v>0</v>
      </c>
      <c r="H530">
        <v>0</v>
      </c>
      <c r="I530" s="8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 s="8">
        <v>0</v>
      </c>
      <c r="Q530">
        <v>0</v>
      </c>
      <c r="R530">
        <v>1</v>
      </c>
      <c r="S530" s="8">
        <v>6</v>
      </c>
      <c r="T530">
        <v>4</v>
      </c>
      <c r="V530">
        <f t="shared" si="128"/>
        <v>11</v>
      </c>
      <c r="W530">
        <f t="shared" si="129"/>
        <v>4.5174537987679672E-4</v>
      </c>
      <c r="Y530">
        <v>0</v>
      </c>
      <c r="Z530">
        <v>0</v>
      </c>
      <c r="AB530">
        <f t="shared" si="130"/>
        <v>0.67445585215605752</v>
      </c>
      <c r="AC530">
        <f t="shared" si="126"/>
        <v>0.50943355236953947</v>
      </c>
      <c r="AD530">
        <f t="shared" si="131"/>
        <v>-0.67445585215605752</v>
      </c>
      <c r="AF530">
        <f t="shared" si="132"/>
        <v>0</v>
      </c>
      <c r="AG530">
        <f t="shared" si="133"/>
        <v>0.55563918663104372</v>
      </c>
      <c r="AH530">
        <f t="shared" si="127"/>
        <v>0.57370543912819627</v>
      </c>
      <c r="AI530">
        <f t="shared" si="134"/>
        <v>-0.55563918663104372</v>
      </c>
      <c r="AJ530">
        <f t="shared" si="135"/>
        <v>0.1188166655250138</v>
      </c>
      <c r="AK530" t="str">
        <f t="shared" si="136"/>
        <v/>
      </c>
      <c r="BL530" t="s">
        <v>1347</v>
      </c>
    </row>
    <row r="531" spans="1:64" x14ac:dyDescent="0.25">
      <c r="A531" s="20" t="s">
        <v>566</v>
      </c>
      <c r="B531">
        <v>0</v>
      </c>
      <c r="C531" s="8">
        <v>2</v>
      </c>
      <c r="D531">
        <v>0</v>
      </c>
      <c r="E531">
        <v>0</v>
      </c>
      <c r="F531" s="8">
        <v>0</v>
      </c>
      <c r="G531">
        <v>0</v>
      </c>
      <c r="H531">
        <v>0</v>
      </c>
      <c r="I531" s="8">
        <v>0</v>
      </c>
      <c r="J531">
        <v>0</v>
      </c>
      <c r="K531">
        <v>0</v>
      </c>
      <c r="L531">
        <v>4</v>
      </c>
      <c r="M531">
        <v>2</v>
      </c>
      <c r="N531">
        <v>0</v>
      </c>
      <c r="O531">
        <v>1</v>
      </c>
      <c r="P531" s="8">
        <v>9</v>
      </c>
      <c r="Q531">
        <v>1</v>
      </c>
      <c r="R531">
        <v>1</v>
      </c>
      <c r="S531" s="8">
        <v>8</v>
      </c>
      <c r="T531">
        <v>7</v>
      </c>
      <c r="V531">
        <f t="shared" si="128"/>
        <v>35</v>
      </c>
      <c r="W531">
        <f t="shared" si="129"/>
        <v>1.4373716632443531E-3</v>
      </c>
      <c r="Y531">
        <v>0</v>
      </c>
      <c r="Z531">
        <v>4</v>
      </c>
      <c r="AB531">
        <f t="shared" si="130"/>
        <v>2.145995893223819</v>
      </c>
      <c r="AC531">
        <f t="shared" si="126"/>
        <v>0.1169515078142747</v>
      </c>
      <c r="AD531">
        <f t="shared" si="131"/>
        <v>-2.145995893223819</v>
      </c>
      <c r="AF531">
        <f t="shared" si="132"/>
        <v>5.4439380127620787</v>
      </c>
      <c r="AG531">
        <f t="shared" si="133"/>
        <v>2.7269834915749782</v>
      </c>
      <c r="AH531">
        <f t="shared" si="127"/>
        <v>6.5416321229162827E-2</v>
      </c>
      <c r="AI531">
        <f t="shared" si="134"/>
        <v>-2.7269834915749782</v>
      </c>
      <c r="AJ531">
        <f t="shared" si="135"/>
        <v>-0.58098759835115921</v>
      </c>
      <c r="AK531">
        <f t="shared" si="136"/>
        <v>2.7269834915749782</v>
      </c>
      <c r="BL531" t="s">
        <v>1348</v>
      </c>
    </row>
    <row r="532" spans="1:64" x14ac:dyDescent="0.25">
      <c r="A532" s="20" t="s">
        <v>567</v>
      </c>
      <c r="B532">
        <v>3</v>
      </c>
      <c r="C532" s="8">
        <v>13</v>
      </c>
      <c r="D532">
        <v>6</v>
      </c>
      <c r="E532">
        <v>3</v>
      </c>
      <c r="F532" s="8">
        <v>9</v>
      </c>
      <c r="G532">
        <v>3</v>
      </c>
      <c r="H532">
        <v>6</v>
      </c>
      <c r="I532" s="8">
        <v>3</v>
      </c>
      <c r="J532">
        <v>3</v>
      </c>
      <c r="K532">
        <v>1</v>
      </c>
      <c r="L532">
        <v>6</v>
      </c>
      <c r="M532">
        <v>3</v>
      </c>
      <c r="N532">
        <v>8</v>
      </c>
      <c r="O532">
        <v>4</v>
      </c>
      <c r="P532" s="8">
        <v>2</v>
      </c>
      <c r="Q532">
        <v>0</v>
      </c>
      <c r="R532">
        <v>4</v>
      </c>
      <c r="S532" s="8">
        <v>6</v>
      </c>
      <c r="T532">
        <v>14</v>
      </c>
      <c r="V532">
        <f t="shared" si="128"/>
        <v>94</v>
      </c>
      <c r="W532">
        <f t="shared" si="129"/>
        <v>3.8603696098562629E-3</v>
      </c>
      <c r="Y532">
        <v>3</v>
      </c>
      <c r="Z532">
        <v>6</v>
      </c>
      <c r="AB532">
        <f t="shared" si="130"/>
        <v>5.7635318275154006</v>
      </c>
      <c r="AC532">
        <f t="shared" si="126"/>
        <v>0.10019470431777221</v>
      </c>
      <c r="AD532">
        <f t="shared" si="131"/>
        <v>-2.3006399428480799</v>
      </c>
      <c r="AF532">
        <f t="shared" si="132"/>
        <v>8.165907019143118</v>
      </c>
      <c r="AG532">
        <f t="shared" si="133"/>
        <v>6.1867503505614057</v>
      </c>
      <c r="AH532">
        <f t="shared" si="127"/>
        <v>8.1164288567549606E-2</v>
      </c>
      <c r="AI532">
        <f t="shared" si="134"/>
        <v>-2.5112799245192532</v>
      </c>
      <c r="AJ532">
        <f t="shared" si="135"/>
        <v>-0.21063998167117326</v>
      </c>
      <c r="AK532">
        <f t="shared" si="136"/>
        <v>1.6414720525908582</v>
      </c>
      <c r="BL532" t="s">
        <v>1349</v>
      </c>
    </row>
    <row r="533" spans="1:64" x14ac:dyDescent="0.25">
      <c r="A533" s="20" t="s">
        <v>568</v>
      </c>
      <c r="B533">
        <v>0</v>
      </c>
      <c r="C533" s="8">
        <v>1</v>
      </c>
      <c r="D533">
        <v>0</v>
      </c>
      <c r="E533">
        <v>0</v>
      </c>
      <c r="F533" s="8">
        <v>3</v>
      </c>
      <c r="G533">
        <v>0</v>
      </c>
      <c r="H533">
        <v>1</v>
      </c>
      <c r="I533" s="8">
        <v>0</v>
      </c>
      <c r="J533">
        <v>0</v>
      </c>
      <c r="K533">
        <v>0</v>
      </c>
      <c r="L533">
        <v>1</v>
      </c>
      <c r="M533">
        <v>1</v>
      </c>
      <c r="N533">
        <v>0</v>
      </c>
      <c r="O533">
        <v>0</v>
      </c>
      <c r="P533" s="8">
        <v>0</v>
      </c>
      <c r="Q533">
        <v>1</v>
      </c>
      <c r="R533">
        <v>0</v>
      </c>
      <c r="S533" s="8">
        <v>1</v>
      </c>
      <c r="T533">
        <v>0</v>
      </c>
      <c r="V533">
        <f t="shared" si="128"/>
        <v>9</v>
      </c>
      <c r="W533">
        <f t="shared" si="129"/>
        <v>3.6960985626283366E-4</v>
      </c>
      <c r="Y533">
        <v>0</v>
      </c>
      <c r="Z533">
        <v>1</v>
      </c>
      <c r="AB533">
        <f t="shared" si="130"/>
        <v>0.55182751540041064</v>
      </c>
      <c r="AC533">
        <f t="shared" si="126"/>
        <v>0.57589638858221803</v>
      </c>
      <c r="AD533">
        <f t="shared" si="131"/>
        <v>-0.55182751540041064</v>
      </c>
      <c r="AF533">
        <f t="shared" si="132"/>
        <v>1.3609845031905197</v>
      </c>
      <c r="AG533">
        <f t="shared" si="133"/>
        <v>0.69437403622626825</v>
      </c>
      <c r="AH533">
        <f t="shared" si="127"/>
        <v>0.49938694830670621</v>
      </c>
      <c r="AI533">
        <f t="shared" si="134"/>
        <v>-0.69437403622626825</v>
      </c>
      <c r="AJ533">
        <f t="shared" si="135"/>
        <v>-0.14254652082585761</v>
      </c>
      <c r="AK533" t="str">
        <f t="shared" si="136"/>
        <v/>
      </c>
      <c r="BL533" t="s">
        <v>1350</v>
      </c>
    </row>
    <row r="534" spans="1:64" x14ac:dyDescent="0.25">
      <c r="A534" s="20" t="s">
        <v>569</v>
      </c>
      <c r="B534">
        <v>4</v>
      </c>
      <c r="C534" s="8">
        <v>1</v>
      </c>
      <c r="D534">
        <v>0</v>
      </c>
      <c r="E534">
        <v>0</v>
      </c>
      <c r="F534" s="8">
        <v>1</v>
      </c>
      <c r="G534">
        <v>0</v>
      </c>
      <c r="H534">
        <v>3</v>
      </c>
      <c r="I534" s="8">
        <v>0</v>
      </c>
      <c r="J534">
        <v>0</v>
      </c>
      <c r="K534">
        <v>1</v>
      </c>
      <c r="L534">
        <v>0</v>
      </c>
      <c r="M534">
        <v>2</v>
      </c>
      <c r="N534">
        <v>1</v>
      </c>
      <c r="O534">
        <v>1</v>
      </c>
      <c r="P534" s="8">
        <v>1</v>
      </c>
      <c r="Q534">
        <v>0</v>
      </c>
      <c r="R534">
        <v>0</v>
      </c>
      <c r="S534" s="8">
        <v>10</v>
      </c>
      <c r="T534">
        <v>8</v>
      </c>
      <c r="V534">
        <f t="shared" si="128"/>
        <v>29</v>
      </c>
      <c r="W534">
        <f t="shared" si="129"/>
        <v>1.1909650924024641E-3</v>
      </c>
      <c r="Y534">
        <v>4</v>
      </c>
      <c r="Z534">
        <v>0</v>
      </c>
      <c r="AB534">
        <f t="shared" si="130"/>
        <v>1.778110882956879</v>
      </c>
      <c r="AC534">
        <f t="shared" si="126"/>
        <v>7.0372077758304091E-2</v>
      </c>
      <c r="AD534">
        <f t="shared" si="131"/>
        <v>-2.6539587172451098</v>
      </c>
      <c r="AF534">
        <f t="shared" si="132"/>
        <v>0</v>
      </c>
      <c r="AG534">
        <f t="shared" si="133"/>
        <v>1.4648669465727517</v>
      </c>
      <c r="AH534">
        <f t="shared" si="127"/>
        <v>4.4340220168295398E-2</v>
      </c>
      <c r="AI534">
        <f t="shared" si="134"/>
        <v>-3.1158631093508329</v>
      </c>
      <c r="AJ534">
        <f t="shared" si="135"/>
        <v>-0.46190439210572309</v>
      </c>
      <c r="AK534">
        <f t="shared" si="136"/>
        <v>4.3873606497954905</v>
      </c>
      <c r="BL534" t="s">
        <v>1351</v>
      </c>
    </row>
    <row r="535" spans="1:64" x14ac:dyDescent="0.25">
      <c r="A535" s="20" t="s">
        <v>570</v>
      </c>
      <c r="B535">
        <v>0</v>
      </c>
      <c r="C535" s="8">
        <v>1</v>
      </c>
      <c r="D535">
        <v>1</v>
      </c>
      <c r="E535">
        <v>1</v>
      </c>
      <c r="F535" s="8">
        <v>0</v>
      </c>
      <c r="G535">
        <v>0</v>
      </c>
      <c r="H535">
        <v>0</v>
      </c>
      <c r="I535" s="8">
        <v>0</v>
      </c>
      <c r="J535">
        <v>1</v>
      </c>
      <c r="K535">
        <v>0</v>
      </c>
      <c r="L535">
        <v>0</v>
      </c>
      <c r="M535">
        <v>0</v>
      </c>
      <c r="N535">
        <v>0</v>
      </c>
      <c r="O535">
        <v>0</v>
      </c>
      <c r="P535" s="8">
        <v>1</v>
      </c>
      <c r="Q535">
        <v>2</v>
      </c>
      <c r="R535">
        <v>1</v>
      </c>
      <c r="S535" s="8">
        <v>3</v>
      </c>
      <c r="T535">
        <v>4</v>
      </c>
      <c r="V535">
        <f t="shared" si="128"/>
        <v>15</v>
      </c>
      <c r="W535">
        <f t="shared" si="129"/>
        <v>6.1601642710472284E-4</v>
      </c>
      <c r="Y535">
        <v>0</v>
      </c>
      <c r="Z535">
        <v>0</v>
      </c>
      <c r="AB535">
        <f t="shared" si="130"/>
        <v>0.91971252566735118</v>
      </c>
      <c r="AC535">
        <f t="shared" si="126"/>
        <v>0.3986336215485799</v>
      </c>
      <c r="AD535">
        <f t="shared" si="131"/>
        <v>-0.91971252566735129</v>
      </c>
      <c r="AF535">
        <f t="shared" si="132"/>
        <v>0</v>
      </c>
      <c r="AG535">
        <f t="shared" si="133"/>
        <v>0.75768979995142338</v>
      </c>
      <c r="AH535">
        <f t="shared" si="127"/>
        <v>0.4687480789474176</v>
      </c>
      <c r="AI535">
        <f t="shared" si="134"/>
        <v>-0.75768979995142338</v>
      </c>
      <c r="AJ535">
        <f t="shared" si="135"/>
        <v>0.16202272571592791</v>
      </c>
      <c r="AK535" t="str">
        <f t="shared" si="136"/>
        <v/>
      </c>
      <c r="BL535" t="s">
        <v>1352</v>
      </c>
    </row>
    <row r="536" spans="1:64" x14ac:dyDescent="0.25">
      <c r="A536" s="20" t="s">
        <v>571</v>
      </c>
      <c r="B536">
        <v>2</v>
      </c>
      <c r="C536" s="8">
        <v>0</v>
      </c>
      <c r="D536">
        <v>0</v>
      </c>
      <c r="E536">
        <v>0</v>
      </c>
      <c r="F536" s="8">
        <v>0</v>
      </c>
      <c r="G536">
        <v>1</v>
      </c>
      <c r="H536">
        <v>0</v>
      </c>
      <c r="I536" s="8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 s="8">
        <v>0</v>
      </c>
      <c r="Q536">
        <v>0</v>
      </c>
      <c r="R536">
        <v>0</v>
      </c>
      <c r="S536" s="8">
        <v>1</v>
      </c>
      <c r="T536">
        <v>2</v>
      </c>
      <c r="V536">
        <f t="shared" si="128"/>
        <v>4</v>
      </c>
      <c r="W536">
        <f t="shared" si="129"/>
        <v>1.6427104722792606E-4</v>
      </c>
      <c r="Y536">
        <v>2</v>
      </c>
      <c r="Z536">
        <v>0</v>
      </c>
      <c r="AB536">
        <f t="shared" si="130"/>
        <v>0.24525667351129363</v>
      </c>
      <c r="AC536">
        <f t="shared" si="126"/>
        <v>2.353412475796782E-2</v>
      </c>
      <c r="AD536">
        <f t="shared" si="131"/>
        <v>-3.7493037937745486</v>
      </c>
      <c r="AF536">
        <f t="shared" si="132"/>
        <v>0</v>
      </c>
      <c r="AG536">
        <f t="shared" si="133"/>
        <v>0.20205061332037955</v>
      </c>
      <c r="AH536">
        <f t="shared" si="127"/>
        <v>1.6677881511382844E-2</v>
      </c>
      <c r="AI536">
        <f t="shared" si="134"/>
        <v>-4.0936718978285596</v>
      </c>
      <c r="AJ536">
        <f t="shared" si="135"/>
        <v>-0.34436810405401097</v>
      </c>
      <c r="AK536" t="str">
        <f t="shared" si="136"/>
        <v/>
      </c>
      <c r="BL536" t="s">
        <v>1353</v>
      </c>
    </row>
    <row r="537" spans="1:64" x14ac:dyDescent="0.25">
      <c r="A537" s="20" t="s">
        <v>572</v>
      </c>
      <c r="B537">
        <v>0</v>
      </c>
      <c r="C537" s="8">
        <v>1</v>
      </c>
      <c r="D537">
        <v>0</v>
      </c>
      <c r="E537">
        <v>0</v>
      </c>
      <c r="F537" s="8">
        <v>2</v>
      </c>
      <c r="G537">
        <v>1</v>
      </c>
      <c r="H537">
        <v>10</v>
      </c>
      <c r="I537" s="8">
        <v>0</v>
      </c>
      <c r="J537">
        <v>0</v>
      </c>
      <c r="K537">
        <v>1</v>
      </c>
      <c r="L537">
        <v>3</v>
      </c>
      <c r="M537">
        <v>8</v>
      </c>
      <c r="N537">
        <v>2</v>
      </c>
      <c r="O537">
        <v>3</v>
      </c>
      <c r="P537" s="8">
        <v>0</v>
      </c>
      <c r="Q537">
        <v>4</v>
      </c>
      <c r="R537">
        <v>2</v>
      </c>
      <c r="S537" s="8">
        <v>5</v>
      </c>
      <c r="T537">
        <v>0</v>
      </c>
      <c r="V537">
        <f t="shared" si="128"/>
        <v>42</v>
      </c>
      <c r="W537">
        <f t="shared" si="129"/>
        <v>1.7248459958932238E-3</v>
      </c>
      <c r="Y537">
        <v>0</v>
      </c>
      <c r="Z537">
        <v>3</v>
      </c>
      <c r="AB537">
        <f t="shared" si="130"/>
        <v>2.575195071868583</v>
      </c>
      <c r="AC537">
        <f t="shared" si="126"/>
        <v>7.6138968778945063E-2</v>
      </c>
      <c r="AD537">
        <f t="shared" si="131"/>
        <v>-2.575195071868583</v>
      </c>
      <c r="AF537">
        <f t="shared" si="132"/>
        <v>4.082953509571559</v>
      </c>
      <c r="AG537">
        <f t="shared" si="133"/>
        <v>2.8408119086302284</v>
      </c>
      <c r="AH537">
        <f t="shared" si="127"/>
        <v>5.8378248913838485E-2</v>
      </c>
      <c r="AI537">
        <f t="shared" si="134"/>
        <v>-2.8408119086302284</v>
      </c>
      <c r="AJ537">
        <f t="shared" si="135"/>
        <v>-0.26561683676164538</v>
      </c>
      <c r="AK537">
        <f t="shared" si="136"/>
        <v>2.8408119086302284</v>
      </c>
      <c r="BL537" t="s">
        <v>1354</v>
      </c>
    </row>
    <row r="538" spans="1:64" x14ac:dyDescent="0.25">
      <c r="A538" s="20" t="s">
        <v>573</v>
      </c>
      <c r="B538">
        <v>5</v>
      </c>
      <c r="C538" s="8">
        <v>1</v>
      </c>
      <c r="D538">
        <v>3</v>
      </c>
      <c r="E538">
        <v>0</v>
      </c>
      <c r="F538" s="8">
        <v>0</v>
      </c>
      <c r="G538">
        <v>0</v>
      </c>
      <c r="H538">
        <v>4</v>
      </c>
      <c r="I538" s="8">
        <v>0</v>
      </c>
      <c r="J538">
        <v>2</v>
      </c>
      <c r="K538">
        <v>2</v>
      </c>
      <c r="L538">
        <v>3</v>
      </c>
      <c r="M538">
        <v>1</v>
      </c>
      <c r="N538">
        <v>2</v>
      </c>
      <c r="O538">
        <v>1</v>
      </c>
      <c r="P538" s="8">
        <v>0</v>
      </c>
      <c r="Q538">
        <v>0</v>
      </c>
      <c r="R538">
        <v>3</v>
      </c>
      <c r="S538" s="8">
        <v>6</v>
      </c>
      <c r="T538">
        <v>16</v>
      </c>
      <c r="U538" t="s">
        <v>43</v>
      </c>
      <c r="V538">
        <f t="shared" si="128"/>
        <v>44</v>
      </c>
      <c r="W538">
        <f t="shared" si="129"/>
        <v>1.8069815195071869E-3</v>
      </c>
      <c r="Y538">
        <v>5</v>
      </c>
      <c r="Z538">
        <v>3</v>
      </c>
      <c r="AB538">
        <f t="shared" si="130"/>
        <v>2.6978234086242301</v>
      </c>
      <c r="AC538">
        <f t="shared" si="126"/>
        <v>8.0211479641951328E-2</v>
      </c>
      <c r="AD538">
        <f t="shared" si="131"/>
        <v>-2.5230886366726972</v>
      </c>
      <c r="AF538">
        <f t="shared" si="132"/>
        <v>4.082953509571559</v>
      </c>
      <c r="AG538">
        <f t="shared" si="133"/>
        <v>2.941837215290418</v>
      </c>
      <c r="AH538">
        <f t="shared" si="127"/>
        <v>9.689207862404256E-2</v>
      </c>
      <c r="AI538">
        <f t="shared" si="134"/>
        <v>-2.334157511372859</v>
      </c>
      <c r="AJ538">
        <f t="shared" si="135"/>
        <v>0.18893112529983824</v>
      </c>
      <c r="AK538">
        <f t="shared" si="136"/>
        <v>1.4399280919917661</v>
      </c>
      <c r="BL538" t="s">
        <v>1355</v>
      </c>
    </row>
    <row r="539" spans="1:64" x14ac:dyDescent="0.25">
      <c r="A539" s="20" t="s">
        <v>574</v>
      </c>
      <c r="B539">
        <v>7</v>
      </c>
      <c r="C539" s="8">
        <v>0</v>
      </c>
      <c r="D539">
        <v>1</v>
      </c>
      <c r="E539">
        <v>0</v>
      </c>
      <c r="F539" s="8">
        <v>0</v>
      </c>
      <c r="G539">
        <v>0</v>
      </c>
      <c r="H539">
        <v>1</v>
      </c>
      <c r="I539" s="8">
        <v>0</v>
      </c>
      <c r="J539">
        <v>0</v>
      </c>
      <c r="K539">
        <v>0</v>
      </c>
      <c r="L539">
        <v>3</v>
      </c>
      <c r="M539">
        <v>0</v>
      </c>
      <c r="N539">
        <v>1</v>
      </c>
      <c r="O539">
        <v>2</v>
      </c>
      <c r="P539" s="8">
        <v>0</v>
      </c>
      <c r="Q539">
        <v>0</v>
      </c>
      <c r="R539">
        <v>1</v>
      </c>
      <c r="S539" s="8">
        <v>3</v>
      </c>
      <c r="T539">
        <v>9</v>
      </c>
      <c r="V539">
        <f t="shared" si="128"/>
        <v>21</v>
      </c>
      <c r="W539">
        <f t="shared" si="129"/>
        <v>8.6242299794661191E-4</v>
      </c>
      <c r="Y539">
        <v>7</v>
      </c>
      <c r="Z539">
        <v>3</v>
      </c>
      <c r="AB539">
        <f t="shared" si="130"/>
        <v>1.2875975359342915</v>
      </c>
      <c r="AC539">
        <f t="shared" ref="AC539:AC602" si="137">EXP(-AB539)*(AB539)^Y539/FACT(Y539)</f>
        <v>3.2124318058325427E-4</v>
      </c>
      <c r="AD539">
        <f t="shared" si="131"/>
        <v>-8.0433121497365629</v>
      </c>
      <c r="AF539">
        <f t="shared" si="132"/>
        <v>4.082953509571559</v>
      </c>
      <c r="AG539">
        <f t="shared" si="133"/>
        <v>1.7800461886982357</v>
      </c>
      <c r="AH539">
        <f t="shared" ref="AH539:AH602" si="138">EXP(-AG539)*(AG539)^Y539/FACT(Y539)</f>
        <v>1.894628766837004E-3</v>
      </c>
      <c r="AI539">
        <f t="shared" si="134"/>
        <v>-6.2687323610442087</v>
      </c>
      <c r="AJ539">
        <f t="shared" si="135"/>
        <v>1.7745797886923542</v>
      </c>
      <c r="AK539">
        <f t="shared" si="136"/>
        <v>15.307421776538543</v>
      </c>
      <c r="BL539" t="s">
        <v>1356</v>
      </c>
    </row>
    <row r="540" spans="1:64" x14ac:dyDescent="0.25">
      <c r="A540" s="20" t="s">
        <v>575</v>
      </c>
      <c r="B540">
        <v>0</v>
      </c>
      <c r="C540" s="8">
        <v>0</v>
      </c>
      <c r="D540">
        <v>2</v>
      </c>
      <c r="E540">
        <v>0</v>
      </c>
      <c r="F540" s="8">
        <v>1</v>
      </c>
      <c r="G540">
        <v>0</v>
      </c>
      <c r="H540">
        <v>0</v>
      </c>
      <c r="I540" s="8">
        <v>0</v>
      </c>
      <c r="J540">
        <v>2</v>
      </c>
      <c r="K540">
        <v>0</v>
      </c>
      <c r="L540">
        <v>1</v>
      </c>
      <c r="M540">
        <v>0</v>
      </c>
      <c r="N540">
        <v>0</v>
      </c>
      <c r="O540">
        <v>0</v>
      </c>
      <c r="P540" s="8">
        <v>0</v>
      </c>
      <c r="Q540">
        <v>0</v>
      </c>
      <c r="R540">
        <v>0</v>
      </c>
      <c r="S540" s="8">
        <v>0</v>
      </c>
      <c r="T540">
        <v>0</v>
      </c>
      <c r="V540">
        <f t="shared" si="128"/>
        <v>6</v>
      </c>
      <c r="W540">
        <f t="shared" si="129"/>
        <v>2.4640657084188912E-4</v>
      </c>
      <c r="Y540">
        <v>0</v>
      </c>
      <c r="Z540">
        <v>1</v>
      </c>
      <c r="AB540">
        <f t="shared" si="130"/>
        <v>0.36788501026694048</v>
      </c>
      <c r="AC540">
        <f t="shared" si="137"/>
        <v>0.69219677263468182</v>
      </c>
      <c r="AD540">
        <f t="shared" si="131"/>
        <v>-0.36788501026694048</v>
      </c>
      <c r="AF540">
        <f t="shared" si="132"/>
        <v>1.3609845031905197</v>
      </c>
      <c r="AG540">
        <f t="shared" si="133"/>
        <v>0.54283607623598362</v>
      </c>
      <c r="AH540">
        <f t="shared" si="138"/>
        <v>0.58109787530767021</v>
      </c>
      <c r="AI540">
        <f t="shared" si="134"/>
        <v>-0.54283607623598351</v>
      </c>
      <c r="AJ540">
        <f t="shared" si="135"/>
        <v>-0.17495106596904303</v>
      </c>
      <c r="AK540" t="str">
        <f t="shared" si="136"/>
        <v/>
      </c>
      <c r="BL540" t="s">
        <v>1357</v>
      </c>
    </row>
    <row r="541" spans="1:64" x14ac:dyDescent="0.25">
      <c r="A541" s="20" t="s">
        <v>576</v>
      </c>
      <c r="B541">
        <v>0</v>
      </c>
      <c r="C541" s="8">
        <v>2</v>
      </c>
      <c r="D541">
        <v>2</v>
      </c>
      <c r="E541">
        <v>0</v>
      </c>
      <c r="F541" s="8">
        <v>0</v>
      </c>
      <c r="G541">
        <v>0</v>
      </c>
      <c r="H541">
        <v>1</v>
      </c>
      <c r="I541" s="8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 s="8">
        <v>0</v>
      </c>
      <c r="Q541">
        <v>0</v>
      </c>
      <c r="R541">
        <v>3</v>
      </c>
      <c r="S541" s="8">
        <v>1</v>
      </c>
      <c r="T541">
        <v>3</v>
      </c>
      <c r="V541">
        <f t="shared" si="128"/>
        <v>12</v>
      </c>
      <c r="W541">
        <f t="shared" si="129"/>
        <v>4.9281314168377825E-4</v>
      </c>
      <c r="Y541">
        <v>0</v>
      </c>
      <c r="Z541">
        <v>0</v>
      </c>
      <c r="AB541">
        <f t="shared" si="130"/>
        <v>0.73577002053388096</v>
      </c>
      <c r="AC541">
        <f t="shared" si="137"/>
        <v>0.4791363720458694</v>
      </c>
      <c r="AD541">
        <f t="shared" si="131"/>
        <v>-0.73577002053388096</v>
      </c>
      <c r="AF541">
        <f t="shared" si="132"/>
        <v>0</v>
      </c>
      <c r="AG541">
        <f t="shared" si="133"/>
        <v>0.60615183996113864</v>
      </c>
      <c r="AH541">
        <f t="shared" si="138"/>
        <v>0.54544579840241403</v>
      </c>
      <c r="AI541">
        <f t="shared" si="134"/>
        <v>-0.60615183996113875</v>
      </c>
      <c r="AJ541">
        <f t="shared" si="135"/>
        <v>0.12961818057274221</v>
      </c>
      <c r="AK541" t="str">
        <f t="shared" si="136"/>
        <v/>
      </c>
      <c r="BL541" t="s">
        <v>1358</v>
      </c>
    </row>
    <row r="542" spans="1:64" x14ac:dyDescent="0.25">
      <c r="A542" s="20" t="s">
        <v>577</v>
      </c>
      <c r="B542">
        <v>0</v>
      </c>
      <c r="C542" s="8">
        <v>1</v>
      </c>
      <c r="D542">
        <v>0</v>
      </c>
      <c r="E542">
        <v>0</v>
      </c>
      <c r="F542" s="8">
        <v>1</v>
      </c>
      <c r="G542">
        <v>0</v>
      </c>
      <c r="H542">
        <v>1</v>
      </c>
      <c r="I542" s="8">
        <v>0</v>
      </c>
      <c r="J542">
        <v>0</v>
      </c>
      <c r="K542">
        <v>0</v>
      </c>
      <c r="L542">
        <v>0</v>
      </c>
      <c r="M542">
        <v>1</v>
      </c>
      <c r="N542">
        <v>0</v>
      </c>
      <c r="O542">
        <v>0</v>
      </c>
      <c r="P542" s="8">
        <v>0</v>
      </c>
      <c r="Q542">
        <v>0</v>
      </c>
      <c r="R542">
        <v>0</v>
      </c>
      <c r="S542" s="8">
        <v>1</v>
      </c>
      <c r="T542">
        <v>0</v>
      </c>
      <c r="V542">
        <f t="shared" si="128"/>
        <v>5</v>
      </c>
      <c r="W542">
        <f t="shared" si="129"/>
        <v>2.0533880903490759E-4</v>
      </c>
      <c r="Y542">
        <v>0</v>
      </c>
      <c r="Z542">
        <v>0</v>
      </c>
      <c r="AB542">
        <f t="shared" si="130"/>
        <v>0.30657084188911704</v>
      </c>
      <c r="AC542">
        <f t="shared" si="137"/>
        <v>0.73596637908394491</v>
      </c>
      <c r="AD542">
        <f t="shared" si="131"/>
        <v>-0.30657084188911699</v>
      </c>
      <c r="AF542">
        <f t="shared" si="132"/>
        <v>0</v>
      </c>
      <c r="AG542">
        <f t="shared" si="133"/>
        <v>0.25256326665047441</v>
      </c>
      <c r="AH542">
        <f t="shared" si="138"/>
        <v>0.77680706530354315</v>
      </c>
      <c r="AI542">
        <f t="shared" si="134"/>
        <v>-0.25256326665047441</v>
      </c>
      <c r="AJ542">
        <f t="shared" si="135"/>
        <v>5.400757523864258E-2</v>
      </c>
      <c r="AK542" t="str">
        <f t="shared" si="136"/>
        <v/>
      </c>
      <c r="BL542" t="s">
        <v>1359</v>
      </c>
    </row>
    <row r="543" spans="1:64" x14ac:dyDescent="0.25">
      <c r="A543" s="20" t="s">
        <v>578</v>
      </c>
      <c r="B543">
        <v>9</v>
      </c>
      <c r="C543" s="8">
        <v>1</v>
      </c>
      <c r="D543">
        <v>2</v>
      </c>
      <c r="E543">
        <v>0</v>
      </c>
      <c r="F543" s="8">
        <v>5</v>
      </c>
      <c r="G543">
        <v>0</v>
      </c>
      <c r="H543">
        <v>0</v>
      </c>
      <c r="I543" s="8">
        <v>0</v>
      </c>
      <c r="J543">
        <v>0</v>
      </c>
      <c r="K543">
        <v>0</v>
      </c>
      <c r="L543">
        <v>4</v>
      </c>
      <c r="M543">
        <v>1</v>
      </c>
      <c r="N543">
        <v>1</v>
      </c>
      <c r="O543">
        <v>1</v>
      </c>
      <c r="P543" s="8">
        <v>2</v>
      </c>
      <c r="Q543">
        <v>3</v>
      </c>
      <c r="R543">
        <v>1</v>
      </c>
      <c r="S543" s="8">
        <v>6</v>
      </c>
      <c r="T543">
        <v>3</v>
      </c>
      <c r="V543">
        <f t="shared" si="128"/>
        <v>30</v>
      </c>
      <c r="W543">
        <f t="shared" si="129"/>
        <v>1.2320328542094457E-3</v>
      </c>
      <c r="Y543">
        <v>9</v>
      </c>
      <c r="Z543">
        <v>4</v>
      </c>
      <c r="AB543">
        <f t="shared" si="130"/>
        <v>1.8394250513347024</v>
      </c>
      <c r="AC543">
        <f t="shared" si="137"/>
        <v>1.0556590847767169E-4</v>
      </c>
      <c r="AD543">
        <f t="shared" si="131"/>
        <v>-9.1561750752006823</v>
      </c>
      <c r="AF543">
        <f t="shared" si="132"/>
        <v>5.4439380127620787</v>
      </c>
      <c r="AG543">
        <f t="shared" si="133"/>
        <v>2.4744202249245042</v>
      </c>
      <c r="AH543">
        <f t="shared" si="138"/>
        <v>8.0699534273549029E-4</v>
      </c>
      <c r="AI543">
        <f t="shared" si="134"/>
        <v>-7.1221926607946333</v>
      </c>
      <c r="AJ543">
        <f t="shared" si="135"/>
        <v>2.033982414406049</v>
      </c>
      <c r="AK543">
        <f t="shared" si="136"/>
        <v>17.209361195782172</v>
      </c>
      <c r="BL543" t="s">
        <v>1360</v>
      </c>
    </row>
    <row r="544" spans="1:64" x14ac:dyDescent="0.25">
      <c r="A544" s="20" t="s">
        <v>579</v>
      </c>
      <c r="B544">
        <v>0</v>
      </c>
      <c r="C544" s="8">
        <v>0</v>
      </c>
      <c r="D544">
        <v>0</v>
      </c>
      <c r="E544">
        <v>0</v>
      </c>
      <c r="F544" s="8">
        <v>0</v>
      </c>
      <c r="G544">
        <v>0</v>
      </c>
      <c r="H544">
        <v>0</v>
      </c>
      <c r="I544" s="8">
        <v>0</v>
      </c>
      <c r="J544">
        <v>0</v>
      </c>
      <c r="K544">
        <v>0</v>
      </c>
      <c r="L544">
        <v>3</v>
      </c>
      <c r="M544">
        <v>0</v>
      </c>
      <c r="N544">
        <v>0</v>
      </c>
      <c r="O544">
        <v>2</v>
      </c>
      <c r="P544" s="8">
        <v>0</v>
      </c>
      <c r="Q544">
        <v>0</v>
      </c>
      <c r="R544">
        <v>0</v>
      </c>
      <c r="S544" s="8">
        <v>0</v>
      </c>
      <c r="T544">
        <v>0</v>
      </c>
      <c r="V544">
        <f t="shared" si="128"/>
        <v>5</v>
      </c>
      <c r="W544">
        <f t="shared" si="129"/>
        <v>2.0533880903490759E-4</v>
      </c>
      <c r="Y544">
        <v>0</v>
      </c>
      <c r="Z544">
        <v>3</v>
      </c>
      <c r="AB544">
        <f t="shared" si="130"/>
        <v>0.30657084188911704</v>
      </c>
      <c r="AC544">
        <f t="shared" si="137"/>
        <v>0.73596637908394491</v>
      </c>
      <c r="AD544">
        <f t="shared" si="131"/>
        <v>-0.30657084188911699</v>
      </c>
      <c r="AF544">
        <f t="shared" si="132"/>
        <v>4.082953509571559</v>
      </c>
      <c r="AG544">
        <f t="shared" si="133"/>
        <v>0.97184373541671754</v>
      </c>
      <c r="AH544">
        <f t="shared" si="138"/>
        <v>0.37838475320428056</v>
      </c>
      <c r="AI544">
        <f t="shared" si="134"/>
        <v>-0.97184373541671765</v>
      </c>
      <c r="AJ544">
        <f t="shared" si="135"/>
        <v>-0.66527289352760066</v>
      </c>
      <c r="AK544" t="str">
        <f t="shared" si="136"/>
        <v/>
      </c>
      <c r="BL544" t="s">
        <v>1361</v>
      </c>
    </row>
    <row r="545" spans="1:64" x14ac:dyDescent="0.25">
      <c r="A545" s="20" t="s">
        <v>580</v>
      </c>
      <c r="B545">
        <v>1</v>
      </c>
      <c r="C545" s="8">
        <v>0</v>
      </c>
      <c r="D545">
        <v>0</v>
      </c>
      <c r="E545">
        <v>0</v>
      </c>
      <c r="F545" s="8">
        <v>1</v>
      </c>
      <c r="G545">
        <v>1</v>
      </c>
      <c r="H545">
        <v>1</v>
      </c>
      <c r="I545" s="8">
        <v>1</v>
      </c>
      <c r="J545">
        <v>0</v>
      </c>
      <c r="K545">
        <v>1</v>
      </c>
      <c r="L545">
        <v>1</v>
      </c>
      <c r="M545">
        <v>1</v>
      </c>
      <c r="N545">
        <v>0</v>
      </c>
      <c r="O545">
        <v>1</v>
      </c>
      <c r="P545" s="8">
        <v>0</v>
      </c>
      <c r="Q545">
        <v>2</v>
      </c>
      <c r="R545">
        <v>0</v>
      </c>
      <c r="S545" s="8">
        <v>4</v>
      </c>
      <c r="T545">
        <v>4</v>
      </c>
      <c r="V545">
        <f t="shared" si="128"/>
        <v>18</v>
      </c>
      <c r="W545">
        <f t="shared" si="129"/>
        <v>7.3921971252566732E-4</v>
      </c>
      <c r="Y545">
        <v>1</v>
      </c>
      <c r="Z545">
        <v>1</v>
      </c>
      <c r="AB545">
        <f t="shared" si="130"/>
        <v>1.1036550308008213</v>
      </c>
      <c r="AC545">
        <f t="shared" si="137"/>
        <v>0.36603453069268876</v>
      </c>
      <c r="AD545">
        <f t="shared" si="131"/>
        <v>-1.005027603876202</v>
      </c>
      <c r="AF545">
        <f t="shared" si="132"/>
        <v>1.3609845031905197</v>
      </c>
      <c r="AG545">
        <f t="shared" si="133"/>
        <v>1.1489879161971221</v>
      </c>
      <c r="AH545">
        <f t="shared" si="138"/>
        <v>0.36418021628398589</v>
      </c>
      <c r="AI545">
        <f t="shared" si="134"/>
        <v>-1.010106434185525</v>
      </c>
      <c r="AJ545">
        <f t="shared" si="135"/>
        <v>-5.0788303093229903E-3</v>
      </c>
      <c r="AK545">
        <f t="shared" si="136"/>
        <v>1.9319088442834829E-2</v>
      </c>
      <c r="BL545" t="s">
        <v>1362</v>
      </c>
    </row>
    <row r="546" spans="1:64" x14ac:dyDescent="0.25">
      <c r="A546" s="20" t="s">
        <v>581</v>
      </c>
      <c r="B546">
        <v>2</v>
      </c>
      <c r="C546" s="8">
        <v>0</v>
      </c>
      <c r="D546">
        <v>1</v>
      </c>
      <c r="E546">
        <v>0</v>
      </c>
      <c r="F546" s="8">
        <v>0</v>
      </c>
      <c r="G546">
        <v>0</v>
      </c>
      <c r="H546">
        <v>1</v>
      </c>
      <c r="I546" s="8">
        <v>0</v>
      </c>
      <c r="J546">
        <v>0</v>
      </c>
      <c r="K546">
        <v>1</v>
      </c>
      <c r="L546">
        <v>1</v>
      </c>
      <c r="M546">
        <v>0</v>
      </c>
      <c r="N546">
        <v>1</v>
      </c>
      <c r="O546">
        <v>1</v>
      </c>
      <c r="P546" s="8">
        <v>3</v>
      </c>
      <c r="Q546">
        <v>2</v>
      </c>
      <c r="R546">
        <v>0</v>
      </c>
      <c r="S546" s="8">
        <v>7</v>
      </c>
      <c r="T546">
        <v>0</v>
      </c>
      <c r="V546">
        <f t="shared" si="128"/>
        <v>18</v>
      </c>
      <c r="W546">
        <f t="shared" si="129"/>
        <v>7.3921971252566732E-4</v>
      </c>
      <c r="Y546">
        <v>2</v>
      </c>
      <c r="Z546">
        <v>1</v>
      </c>
      <c r="AB546">
        <f t="shared" si="130"/>
        <v>1.1036550308008213</v>
      </c>
      <c r="AC546">
        <f t="shared" si="137"/>
        <v>0.20198792562290177</v>
      </c>
      <c r="AD546">
        <f t="shared" si="131"/>
        <v>-1.5995473575115282</v>
      </c>
      <c r="AF546">
        <f t="shared" si="132"/>
        <v>1.3609845031905197</v>
      </c>
      <c r="AG546">
        <f t="shared" si="133"/>
        <v>1.1489879161971221</v>
      </c>
      <c r="AH546">
        <f t="shared" si="138"/>
        <v>0.2092193339141771</v>
      </c>
      <c r="AI546">
        <f t="shared" si="134"/>
        <v>-1.5643721327338733</v>
      </c>
      <c r="AJ546">
        <f t="shared" si="135"/>
        <v>3.517522477765489E-2</v>
      </c>
      <c r="AK546">
        <f t="shared" si="136"/>
        <v>0.63031260517997278</v>
      </c>
      <c r="BL546" t="s">
        <v>1228</v>
      </c>
    </row>
    <row r="547" spans="1:64" x14ac:dyDescent="0.25">
      <c r="A547" s="20" t="s">
        <v>582</v>
      </c>
      <c r="B547">
        <v>0</v>
      </c>
      <c r="C547" s="8">
        <v>0</v>
      </c>
      <c r="D547">
        <v>0</v>
      </c>
      <c r="E547">
        <v>0</v>
      </c>
      <c r="F547" s="8">
        <v>3</v>
      </c>
      <c r="G547">
        <v>0</v>
      </c>
      <c r="H547">
        <v>1</v>
      </c>
      <c r="I547" s="8">
        <v>0</v>
      </c>
      <c r="J547">
        <v>0</v>
      </c>
      <c r="K547">
        <v>1</v>
      </c>
      <c r="L547">
        <v>0</v>
      </c>
      <c r="M547">
        <v>0</v>
      </c>
      <c r="N547">
        <v>0</v>
      </c>
      <c r="O547">
        <v>0</v>
      </c>
      <c r="P547" s="8">
        <v>0</v>
      </c>
      <c r="Q547">
        <v>1</v>
      </c>
      <c r="R547">
        <v>0</v>
      </c>
      <c r="S547" s="8">
        <v>1</v>
      </c>
      <c r="T547">
        <v>0</v>
      </c>
      <c r="V547">
        <f t="shared" si="128"/>
        <v>7</v>
      </c>
      <c r="W547">
        <f t="shared" si="129"/>
        <v>2.8747433264887065E-4</v>
      </c>
      <c r="Y547">
        <v>0</v>
      </c>
      <c r="Z547">
        <v>0</v>
      </c>
      <c r="AB547">
        <f t="shared" si="130"/>
        <v>0.42919917864476387</v>
      </c>
      <c r="AC547">
        <f t="shared" si="137"/>
        <v>0.65103024494440764</v>
      </c>
      <c r="AD547">
        <f t="shared" si="131"/>
        <v>-0.42919917864476392</v>
      </c>
      <c r="AF547">
        <f t="shared" si="132"/>
        <v>0</v>
      </c>
      <c r="AG547">
        <f t="shared" si="133"/>
        <v>0.35358857331066423</v>
      </c>
      <c r="AH547">
        <f t="shared" si="138"/>
        <v>0.70216379686155028</v>
      </c>
      <c r="AI547">
        <f t="shared" si="134"/>
        <v>-0.35358857331066418</v>
      </c>
      <c r="AJ547">
        <f t="shared" si="135"/>
        <v>7.5610605334099745E-2</v>
      </c>
      <c r="AK547" t="str">
        <f t="shared" si="136"/>
        <v/>
      </c>
      <c r="BL547" t="s">
        <v>1363</v>
      </c>
    </row>
    <row r="548" spans="1:64" x14ac:dyDescent="0.25">
      <c r="A548" s="20" t="s">
        <v>583</v>
      </c>
      <c r="B548">
        <v>0</v>
      </c>
      <c r="C548" s="8">
        <v>0</v>
      </c>
      <c r="D548">
        <v>0</v>
      </c>
      <c r="E548">
        <v>0</v>
      </c>
      <c r="F548" s="8">
        <v>1</v>
      </c>
      <c r="G548">
        <v>0</v>
      </c>
      <c r="H548">
        <v>1</v>
      </c>
      <c r="I548" s="8">
        <v>0</v>
      </c>
      <c r="J548">
        <v>0</v>
      </c>
      <c r="K548">
        <v>0</v>
      </c>
      <c r="L548">
        <v>0</v>
      </c>
      <c r="M548">
        <v>2</v>
      </c>
      <c r="N548">
        <v>0</v>
      </c>
      <c r="O548">
        <v>0</v>
      </c>
      <c r="P548" s="8">
        <v>0</v>
      </c>
      <c r="Q548">
        <v>0</v>
      </c>
      <c r="R548">
        <v>0</v>
      </c>
      <c r="S548" s="8">
        <v>0</v>
      </c>
      <c r="T548">
        <v>0</v>
      </c>
      <c r="V548">
        <f t="shared" si="128"/>
        <v>4</v>
      </c>
      <c r="W548">
        <f t="shared" si="129"/>
        <v>1.6427104722792606E-4</v>
      </c>
      <c r="Y548">
        <v>0</v>
      </c>
      <c r="Z548">
        <v>0</v>
      </c>
      <c r="AB548">
        <f t="shared" si="130"/>
        <v>0.24525667351129363</v>
      </c>
      <c r="AC548">
        <f t="shared" si="137"/>
        <v>0.78250366450031927</v>
      </c>
      <c r="AD548">
        <f t="shared" si="131"/>
        <v>-0.24525667351129363</v>
      </c>
      <c r="AF548">
        <f t="shared" si="132"/>
        <v>0</v>
      </c>
      <c r="AG548">
        <f t="shared" si="133"/>
        <v>0.20205061332037955</v>
      </c>
      <c r="AH548">
        <f t="shared" si="138"/>
        <v>0.8170535731014299</v>
      </c>
      <c r="AI548">
        <f t="shared" si="134"/>
        <v>-0.2020506133203796</v>
      </c>
      <c r="AJ548">
        <f t="shared" si="135"/>
        <v>4.3206060190914025E-2</v>
      </c>
      <c r="AK548" t="str">
        <f t="shared" si="136"/>
        <v/>
      </c>
      <c r="BL548" t="s">
        <v>1359</v>
      </c>
    </row>
    <row r="549" spans="1:64" x14ac:dyDescent="0.25">
      <c r="A549" s="20" t="s">
        <v>584</v>
      </c>
      <c r="B549">
        <v>0</v>
      </c>
      <c r="C549" s="8">
        <v>0</v>
      </c>
      <c r="D549">
        <v>1</v>
      </c>
      <c r="E549">
        <v>0</v>
      </c>
      <c r="F549" s="8">
        <v>0</v>
      </c>
      <c r="G549">
        <v>1</v>
      </c>
      <c r="H549">
        <v>0</v>
      </c>
      <c r="I549" s="8">
        <v>0</v>
      </c>
      <c r="J549">
        <v>0</v>
      </c>
      <c r="K549">
        <v>0</v>
      </c>
      <c r="L549">
        <v>0</v>
      </c>
      <c r="M549">
        <v>2</v>
      </c>
      <c r="N549">
        <v>0</v>
      </c>
      <c r="O549">
        <v>1</v>
      </c>
      <c r="P549" s="8">
        <v>0</v>
      </c>
      <c r="Q549">
        <v>1</v>
      </c>
      <c r="R549">
        <v>1</v>
      </c>
      <c r="S549" s="8">
        <v>1</v>
      </c>
      <c r="T549">
        <v>2</v>
      </c>
      <c r="V549">
        <f t="shared" si="128"/>
        <v>10</v>
      </c>
      <c r="W549">
        <f t="shared" si="129"/>
        <v>4.1067761806981519E-4</v>
      </c>
      <c r="Y549">
        <v>0</v>
      </c>
      <c r="Z549">
        <v>0</v>
      </c>
      <c r="AB549">
        <f t="shared" si="130"/>
        <v>0.61314168377823408</v>
      </c>
      <c r="AC549">
        <f t="shared" si="137"/>
        <v>0.54164651114193285</v>
      </c>
      <c r="AD549">
        <f t="shared" si="131"/>
        <v>-0.61314168377823408</v>
      </c>
      <c r="AF549">
        <f t="shared" si="132"/>
        <v>0</v>
      </c>
      <c r="AG549">
        <f t="shared" si="133"/>
        <v>0.50512653330094881</v>
      </c>
      <c r="AH549">
        <f t="shared" si="138"/>
        <v>0.6034292167055032</v>
      </c>
      <c r="AI549">
        <f t="shared" si="134"/>
        <v>-0.50512653330094881</v>
      </c>
      <c r="AJ549">
        <f t="shared" si="135"/>
        <v>0.10801515047728527</v>
      </c>
      <c r="AK549" t="str">
        <f t="shared" si="136"/>
        <v/>
      </c>
      <c r="BL549" t="s">
        <v>1364</v>
      </c>
    </row>
    <row r="550" spans="1:64" x14ac:dyDescent="0.25">
      <c r="A550" s="20" t="s">
        <v>585</v>
      </c>
      <c r="B550">
        <v>0</v>
      </c>
      <c r="C550" s="8">
        <v>0</v>
      </c>
      <c r="D550">
        <v>6</v>
      </c>
      <c r="E550">
        <v>0</v>
      </c>
      <c r="F550" s="8">
        <v>0</v>
      </c>
      <c r="G550">
        <v>0</v>
      </c>
      <c r="H550">
        <v>0</v>
      </c>
      <c r="I550" s="8">
        <v>0</v>
      </c>
      <c r="J550">
        <v>1</v>
      </c>
      <c r="K550">
        <v>0</v>
      </c>
      <c r="L550">
        <v>0</v>
      </c>
      <c r="M550">
        <v>0</v>
      </c>
      <c r="N550">
        <v>2</v>
      </c>
      <c r="O550">
        <v>0</v>
      </c>
      <c r="P550" s="8">
        <v>0</v>
      </c>
      <c r="Q550">
        <v>0</v>
      </c>
      <c r="R550">
        <v>0</v>
      </c>
      <c r="S550" s="8">
        <v>0</v>
      </c>
      <c r="T550">
        <v>3</v>
      </c>
      <c r="V550">
        <f t="shared" si="128"/>
        <v>12</v>
      </c>
      <c r="W550">
        <f t="shared" si="129"/>
        <v>4.9281314168377825E-4</v>
      </c>
      <c r="Y550">
        <v>0</v>
      </c>
      <c r="Z550">
        <v>0</v>
      </c>
      <c r="AB550">
        <f t="shared" si="130"/>
        <v>0.73577002053388096</v>
      </c>
      <c r="AC550">
        <f t="shared" si="137"/>
        <v>0.4791363720458694</v>
      </c>
      <c r="AD550">
        <f t="shared" si="131"/>
        <v>-0.73577002053388096</v>
      </c>
      <c r="AF550">
        <f t="shared" si="132"/>
        <v>0</v>
      </c>
      <c r="AG550">
        <f t="shared" si="133"/>
        <v>0.60615183996113864</v>
      </c>
      <c r="AH550">
        <f t="shared" si="138"/>
        <v>0.54544579840241403</v>
      </c>
      <c r="AI550">
        <f t="shared" si="134"/>
        <v>-0.60615183996113875</v>
      </c>
      <c r="AJ550">
        <f t="shared" si="135"/>
        <v>0.12961818057274221</v>
      </c>
      <c r="AK550" t="str">
        <f t="shared" si="136"/>
        <v/>
      </c>
      <c r="BL550" t="s">
        <v>1365</v>
      </c>
    </row>
    <row r="551" spans="1:64" x14ac:dyDescent="0.25">
      <c r="A551" s="20" t="s">
        <v>586</v>
      </c>
      <c r="B551">
        <v>3</v>
      </c>
      <c r="C551" s="8">
        <v>0</v>
      </c>
      <c r="D551">
        <v>1</v>
      </c>
      <c r="E551">
        <v>0</v>
      </c>
      <c r="F551" s="8">
        <v>0</v>
      </c>
      <c r="G551">
        <v>0</v>
      </c>
      <c r="H551">
        <v>1</v>
      </c>
      <c r="I551" s="8">
        <v>0</v>
      </c>
      <c r="J551">
        <v>0</v>
      </c>
      <c r="K551">
        <v>0</v>
      </c>
      <c r="L551">
        <v>0</v>
      </c>
      <c r="M551">
        <v>1</v>
      </c>
      <c r="N551">
        <v>1</v>
      </c>
      <c r="O551">
        <v>0</v>
      </c>
      <c r="P551" s="8">
        <v>1</v>
      </c>
      <c r="Q551">
        <v>1</v>
      </c>
      <c r="R551">
        <v>1</v>
      </c>
      <c r="S551" s="8">
        <v>0</v>
      </c>
      <c r="T551">
        <v>3</v>
      </c>
      <c r="V551">
        <f t="shared" si="128"/>
        <v>10</v>
      </c>
      <c r="W551">
        <f t="shared" si="129"/>
        <v>4.1067761806981519E-4</v>
      </c>
      <c r="Y551">
        <v>3</v>
      </c>
      <c r="Z551">
        <v>0</v>
      </c>
      <c r="AB551">
        <f t="shared" si="130"/>
        <v>0.61314168377823408</v>
      </c>
      <c r="AC551">
        <f t="shared" si="137"/>
        <v>2.0808809111859349E-2</v>
      </c>
      <c r="AD551">
        <f t="shared" si="131"/>
        <v>-3.8723788669387882</v>
      </c>
      <c r="AF551">
        <f t="shared" si="132"/>
        <v>0</v>
      </c>
      <c r="AG551">
        <f t="shared" si="133"/>
        <v>0.50512653330094881</v>
      </c>
      <c r="AH551">
        <f t="shared" si="138"/>
        <v>1.2962107794354994E-2</v>
      </c>
      <c r="AI551">
        <f t="shared" si="134"/>
        <v>-4.3457249628288901</v>
      </c>
      <c r="AJ551">
        <f t="shared" si="135"/>
        <v>-0.4733460958901019</v>
      </c>
      <c r="AK551" t="str">
        <f t="shared" si="136"/>
        <v/>
      </c>
      <c r="BL551" t="s">
        <v>1366</v>
      </c>
    </row>
    <row r="552" spans="1:64" x14ac:dyDescent="0.25">
      <c r="A552" s="20" t="s">
        <v>587</v>
      </c>
      <c r="B552">
        <v>0</v>
      </c>
      <c r="C552" s="8">
        <v>0</v>
      </c>
      <c r="D552">
        <v>0</v>
      </c>
      <c r="E552">
        <v>0</v>
      </c>
      <c r="F552" s="8">
        <v>0</v>
      </c>
      <c r="G552">
        <v>0</v>
      </c>
      <c r="H552">
        <v>0</v>
      </c>
      <c r="I552" s="8">
        <v>0</v>
      </c>
      <c r="J552">
        <v>0</v>
      </c>
      <c r="K552">
        <v>0</v>
      </c>
      <c r="L552">
        <v>1</v>
      </c>
      <c r="M552">
        <v>0</v>
      </c>
      <c r="N552">
        <v>0</v>
      </c>
      <c r="O552">
        <v>0</v>
      </c>
      <c r="P552" s="8">
        <v>0</v>
      </c>
      <c r="Q552">
        <v>0</v>
      </c>
      <c r="R552">
        <v>1</v>
      </c>
      <c r="S552" s="8">
        <v>0</v>
      </c>
      <c r="T552">
        <v>3</v>
      </c>
      <c r="V552">
        <f t="shared" si="128"/>
        <v>5</v>
      </c>
      <c r="W552">
        <f t="shared" si="129"/>
        <v>2.0533880903490759E-4</v>
      </c>
      <c r="Y552">
        <v>0</v>
      </c>
      <c r="Z552">
        <v>1</v>
      </c>
      <c r="AB552">
        <f t="shared" si="130"/>
        <v>0.30657084188911704</v>
      </c>
      <c r="AC552">
        <f t="shared" si="137"/>
        <v>0.73596637908394491</v>
      </c>
      <c r="AD552">
        <f t="shared" si="131"/>
        <v>-0.30657084188911699</v>
      </c>
      <c r="AF552">
        <f t="shared" si="132"/>
        <v>1.3609845031905197</v>
      </c>
      <c r="AG552">
        <f t="shared" si="133"/>
        <v>0.49232342290588871</v>
      </c>
      <c r="AH552">
        <f t="shared" si="138"/>
        <v>0.6112046562762069</v>
      </c>
      <c r="AI552">
        <f t="shared" si="134"/>
        <v>-0.49232342290588876</v>
      </c>
      <c r="AJ552">
        <f t="shared" si="135"/>
        <v>-0.18575258101677178</v>
      </c>
      <c r="AK552" t="str">
        <f t="shared" si="136"/>
        <v/>
      </c>
      <c r="BL552" t="s">
        <v>1367</v>
      </c>
    </row>
    <row r="553" spans="1:64" x14ac:dyDescent="0.25">
      <c r="A553" s="20" t="s">
        <v>588</v>
      </c>
      <c r="B553">
        <v>0</v>
      </c>
      <c r="C553" s="8">
        <v>0</v>
      </c>
      <c r="D553">
        <v>0</v>
      </c>
      <c r="E553">
        <v>0</v>
      </c>
      <c r="F553" s="8">
        <v>0</v>
      </c>
      <c r="G553">
        <v>0</v>
      </c>
      <c r="H553">
        <v>0</v>
      </c>
      <c r="I553" s="8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 s="8">
        <v>0</v>
      </c>
      <c r="Q553">
        <v>0</v>
      </c>
      <c r="R553">
        <v>0</v>
      </c>
      <c r="S553" s="8">
        <v>4</v>
      </c>
      <c r="T553">
        <v>2</v>
      </c>
      <c r="V553">
        <f t="shared" si="128"/>
        <v>6</v>
      </c>
      <c r="W553">
        <f t="shared" si="129"/>
        <v>2.4640657084188912E-4</v>
      </c>
      <c r="Y553">
        <v>0</v>
      </c>
      <c r="Z553">
        <v>0</v>
      </c>
      <c r="AB553">
        <f t="shared" si="130"/>
        <v>0.36788501026694048</v>
      </c>
      <c r="AC553">
        <f t="shared" si="137"/>
        <v>0.69219677263468182</v>
      </c>
      <c r="AD553">
        <f t="shared" si="131"/>
        <v>-0.36788501026694048</v>
      </c>
      <c r="AF553">
        <f t="shared" si="132"/>
        <v>0</v>
      </c>
      <c r="AG553">
        <f t="shared" si="133"/>
        <v>0.30307591998056932</v>
      </c>
      <c r="AH553">
        <f t="shared" si="138"/>
        <v>0.73854302406996852</v>
      </c>
      <c r="AI553">
        <f t="shared" si="134"/>
        <v>-0.30307591998056926</v>
      </c>
      <c r="AJ553">
        <f t="shared" si="135"/>
        <v>6.4809090286371218E-2</v>
      </c>
      <c r="AK553" t="str">
        <f t="shared" si="136"/>
        <v/>
      </c>
      <c r="BL553" t="s">
        <v>1368</v>
      </c>
    </row>
    <row r="554" spans="1:64" x14ac:dyDescent="0.25">
      <c r="A554" s="20" t="s">
        <v>589</v>
      </c>
      <c r="B554">
        <v>0</v>
      </c>
      <c r="C554" s="8">
        <v>0</v>
      </c>
      <c r="D554">
        <v>0</v>
      </c>
      <c r="E554">
        <v>0</v>
      </c>
      <c r="F554" s="8">
        <v>0</v>
      </c>
      <c r="G554">
        <v>0</v>
      </c>
      <c r="H554">
        <v>4</v>
      </c>
      <c r="I554" s="8">
        <v>0</v>
      </c>
      <c r="J554">
        <v>0</v>
      </c>
      <c r="K554">
        <v>0</v>
      </c>
      <c r="L554">
        <v>0</v>
      </c>
      <c r="M554">
        <v>1</v>
      </c>
      <c r="N554">
        <v>0</v>
      </c>
      <c r="O554">
        <v>1</v>
      </c>
      <c r="P554" s="8">
        <v>0</v>
      </c>
      <c r="Q554">
        <v>0</v>
      </c>
      <c r="R554">
        <v>1</v>
      </c>
      <c r="S554" s="8">
        <v>1</v>
      </c>
      <c r="T554">
        <v>2</v>
      </c>
      <c r="V554">
        <f t="shared" si="128"/>
        <v>10</v>
      </c>
      <c r="W554">
        <f t="shared" si="129"/>
        <v>4.1067761806981519E-4</v>
      </c>
      <c r="Y554">
        <v>0</v>
      </c>
      <c r="Z554">
        <v>0</v>
      </c>
      <c r="AB554">
        <f t="shared" si="130"/>
        <v>0.61314168377823408</v>
      </c>
      <c r="AC554">
        <f t="shared" si="137"/>
        <v>0.54164651114193285</v>
      </c>
      <c r="AD554">
        <f t="shared" si="131"/>
        <v>-0.61314168377823408</v>
      </c>
      <c r="AF554">
        <f t="shared" si="132"/>
        <v>0</v>
      </c>
      <c r="AG554">
        <f t="shared" si="133"/>
        <v>0.50512653330094881</v>
      </c>
      <c r="AH554">
        <f t="shared" si="138"/>
        <v>0.6034292167055032</v>
      </c>
      <c r="AI554">
        <f t="shared" si="134"/>
        <v>-0.50512653330094881</v>
      </c>
      <c r="AJ554">
        <f t="shared" si="135"/>
        <v>0.10801515047728527</v>
      </c>
      <c r="AK554" t="str">
        <f t="shared" si="136"/>
        <v/>
      </c>
      <c r="BL554" t="s">
        <v>1369</v>
      </c>
    </row>
    <row r="555" spans="1:64" x14ac:dyDescent="0.25">
      <c r="A555" s="20" t="s">
        <v>590</v>
      </c>
      <c r="B555">
        <v>4</v>
      </c>
      <c r="C555" s="8">
        <v>20</v>
      </c>
      <c r="D555">
        <v>30</v>
      </c>
      <c r="E555">
        <v>0</v>
      </c>
      <c r="F555" s="8">
        <v>6</v>
      </c>
      <c r="G555">
        <v>0</v>
      </c>
      <c r="H555">
        <v>16</v>
      </c>
      <c r="I555" s="8">
        <v>3</v>
      </c>
      <c r="J555">
        <v>7</v>
      </c>
      <c r="K555">
        <v>7</v>
      </c>
      <c r="L555">
        <v>11</v>
      </c>
      <c r="M555">
        <v>10</v>
      </c>
      <c r="N555">
        <v>11</v>
      </c>
      <c r="O555">
        <v>9</v>
      </c>
      <c r="P555" s="8">
        <v>15</v>
      </c>
      <c r="Q555">
        <v>14</v>
      </c>
      <c r="R555">
        <v>18</v>
      </c>
      <c r="S555" s="8">
        <v>48</v>
      </c>
      <c r="T555">
        <v>81</v>
      </c>
      <c r="V555">
        <f t="shared" si="128"/>
        <v>306</v>
      </c>
      <c r="W555">
        <f t="shared" si="129"/>
        <v>1.2566735112936345E-2</v>
      </c>
      <c r="Y555">
        <v>4</v>
      </c>
      <c r="Z555">
        <v>11</v>
      </c>
      <c r="AB555">
        <f t="shared" si="130"/>
        <v>18.762135523613964</v>
      </c>
      <c r="AC555">
        <f t="shared" si="137"/>
        <v>3.6696606613042969E-5</v>
      </c>
      <c r="AD555">
        <f t="shared" si="131"/>
        <v>-10.212826270038567</v>
      </c>
      <c r="AF555">
        <f t="shared" si="132"/>
        <v>14.970829535095715</v>
      </c>
      <c r="AG555">
        <f t="shared" si="133"/>
        <v>18.094233637818594</v>
      </c>
      <c r="AH555">
        <f t="shared" si="138"/>
        <v>6.1904712377309847E-5</v>
      </c>
      <c r="AI555">
        <f t="shared" si="134"/>
        <v>-9.6899142522972301</v>
      </c>
      <c r="AJ555">
        <f t="shared" si="135"/>
        <v>0.52291201774133711</v>
      </c>
      <c r="AK555">
        <f t="shared" si="136"/>
        <v>10.978493248933514</v>
      </c>
      <c r="BL555" t="s">
        <v>1370</v>
      </c>
    </row>
    <row r="556" spans="1:64" x14ac:dyDescent="0.25">
      <c r="A556" s="20" t="s">
        <v>591</v>
      </c>
      <c r="B556">
        <v>4</v>
      </c>
      <c r="C556" s="8">
        <v>0</v>
      </c>
      <c r="D556">
        <v>0</v>
      </c>
      <c r="E556">
        <v>0</v>
      </c>
      <c r="F556" s="8">
        <v>0</v>
      </c>
      <c r="G556">
        <v>1</v>
      </c>
      <c r="H556">
        <v>0</v>
      </c>
      <c r="I556" s="8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 s="8">
        <v>0</v>
      </c>
      <c r="Q556">
        <v>0</v>
      </c>
      <c r="R556">
        <v>0</v>
      </c>
      <c r="S556" s="8">
        <v>0</v>
      </c>
      <c r="T556">
        <v>2</v>
      </c>
      <c r="V556">
        <f t="shared" si="128"/>
        <v>3</v>
      </c>
      <c r="W556">
        <f t="shared" si="129"/>
        <v>1.2320328542094456E-4</v>
      </c>
      <c r="Y556">
        <v>4</v>
      </c>
      <c r="Z556">
        <v>0</v>
      </c>
      <c r="AB556">
        <f t="shared" si="130"/>
        <v>0.18394250513347024</v>
      </c>
      <c r="AC556">
        <f t="shared" si="137"/>
        <v>3.968550680950844E-5</v>
      </c>
      <c r="AD556">
        <f t="shared" si="131"/>
        <v>-10.134524504695159</v>
      </c>
      <c r="AF556">
        <f t="shared" si="132"/>
        <v>0</v>
      </c>
      <c r="AG556">
        <f t="shared" si="133"/>
        <v>0.15153795999028466</v>
      </c>
      <c r="AH556">
        <f t="shared" si="138"/>
        <v>1.8882626564477636E-5</v>
      </c>
      <c r="AI556">
        <f t="shared" si="134"/>
        <v>-10.877268288041822</v>
      </c>
      <c r="AJ556">
        <f t="shared" si="135"/>
        <v>-0.74274378334666302</v>
      </c>
      <c r="AK556" t="str">
        <f t="shared" si="136"/>
        <v/>
      </c>
      <c r="BL556" t="s">
        <v>1371</v>
      </c>
    </row>
    <row r="557" spans="1:64" x14ac:dyDescent="0.25">
      <c r="A557" s="20" t="s">
        <v>592</v>
      </c>
      <c r="B557">
        <v>1</v>
      </c>
      <c r="C557" s="8">
        <v>1</v>
      </c>
      <c r="D557">
        <v>0</v>
      </c>
      <c r="E557">
        <v>0</v>
      </c>
      <c r="F557" s="8">
        <v>0</v>
      </c>
      <c r="G557">
        <v>0</v>
      </c>
      <c r="H557">
        <v>0</v>
      </c>
      <c r="I557" s="8">
        <v>0</v>
      </c>
      <c r="J557">
        <v>0</v>
      </c>
      <c r="K557">
        <v>1</v>
      </c>
      <c r="L557">
        <v>1</v>
      </c>
      <c r="M557">
        <v>0</v>
      </c>
      <c r="N557">
        <v>0</v>
      </c>
      <c r="O557">
        <v>0</v>
      </c>
      <c r="P557" s="8">
        <v>0</v>
      </c>
      <c r="Q557">
        <v>0</v>
      </c>
      <c r="R557">
        <v>0</v>
      </c>
      <c r="S557" s="8">
        <v>1</v>
      </c>
      <c r="T557">
        <v>5</v>
      </c>
      <c r="V557">
        <f t="shared" si="128"/>
        <v>9</v>
      </c>
      <c r="W557">
        <f t="shared" si="129"/>
        <v>3.6960985626283366E-4</v>
      </c>
      <c r="Y557">
        <v>1</v>
      </c>
      <c r="Z557">
        <v>1</v>
      </c>
      <c r="AB557">
        <f t="shared" si="130"/>
        <v>0.55182751540041064</v>
      </c>
      <c r="AC557">
        <f t="shared" si="137"/>
        <v>0.31779547323939478</v>
      </c>
      <c r="AD557">
        <f t="shared" si="131"/>
        <v>-1.1463472690357368</v>
      </c>
      <c r="AF557">
        <f t="shared" si="132"/>
        <v>1.3609845031905197</v>
      </c>
      <c r="AG557">
        <f t="shared" si="133"/>
        <v>0.69437403622626825</v>
      </c>
      <c r="AH557">
        <f t="shared" si="138"/>
        <v>0.34676133093444639</v>
      </c>
      <c r="AI557">
        <f t="shared" si="134"/>
        <v>-1.0591185427884451</v>
      </c>
      <c r="AJ557">
        <f t="shared" si="135"/>
        <v>8.7228726247291721E-2</v>
      </c>
      <c r="AK557" t="str">
        <f t="shared" si="136"/>
        <v/>
      </c>
      <c r="BL557" t="s">
        <v>1372</v>
      </c>
    </row>
    <row r="558" spans="1:64" x14ac:dyDescent="0.25">
      <c r="A558" s="20" t="s">
        <v>593</v>
      </c>
      <c r="B558">
        <v>3</v>
      </c>
      <c r="C558" s="8">
        <v>3</v>
      </c>
      <c r="D558">
        <v>2</v>
      </c>
      <c r="E558">
        <v>0</v>
      </c>
      <c r="F558" s="8">
        <v>3</v>
      </c>
      <c r="G558">
        <v>0</v>
      </c>
      <c r="H558">
        <v>2</v>
      </c>
      <c r="I558" s="8">
        <v>1</v>
      </c>
      <c r="J558">
        <v>0</v>
      </c>
      <c r="K558">
        <v>0</v>
      </c>
      <c r="L558">
        <v>7</v>
      </c>
      <c r="M558">
        <v>0</v>
      </c>
      <c r="N558">
        <v>3</v>
      </c>
      <c r="O558">
        <v>2</v>
      </c>
      <c r="P558" s="8">
        <v>15</v>
      </c>
      <c r="Q558">
        <v>6</v>
      </c>
      <c r="R558">
        <v>3</v>
      </c>
      <c r="S558" s="8">
        <v>23</v>
      </c>
      <c r="T558">
        <v>32</v>
      </c>
      <c r="V558">
        <f t="shared" si="128"/>
        <v>102</v>
      </c>
      <c r="W558">
        <f t="shared" si="129"/>
        <v>4.1889117043121147E-3</v>
      </c>
      <c r="Y558">
        <v>3</v>
      </c>
      <c r="Z558">
        <v>7</v>
      </c>
      <c r="AB558">
        <f t="shared" si="130"/>
        <v>6.2540451745379873</v>
      </c>
      <c r="AC558">
        <f t="shared" si="137"/>
        <v>7.8385274319273626E-2</v>
      </c>
      <c r="AD558">
        <f t="shared" si="131"/>
        <v>-2.5461191968278656</v>
      </c>
      <c r="AF558">
        <f t="shared" si="132"/>
        <v>9.5268915223336368</v>
      </c>
      <c r="AG558">
        <f t="shared" si="133"/>
        <v>6.8306117334575784</v>
      </c>
      <c r="AH558">
        <f t="shared" si="138"/>
        <v>5.7376039277872354E-2</v>
      </c>
      <c r="AI558">
        <f t="shared" si="134"/>
        <v>-2.8581284969899272</v>
      </c>
      <c r="AJ558">
        <f t="shared" si="135"/>
        <v>-0.31200930016206163</v>
      </c>
      <c r="AK558">
        <f t="shared" si="136"/>
        <v>2.1482096809322333</v>
      </c>
      <c r="BL558" t="s">
        <v>1373</v>
      </c>
    </row>
    <row r="559" spans="1:64" x14ac:dyDescent="0.25">
      <c r="A559" s="20" t="s">
        <v>594</v>
      </c>
      <c r="B559">
        <v>0</v>
      </c>
      <c r="C559" s="8">
        <v>0</v>
      </c>
      <c r="D559">
        <v>2</v>
      </c>
      <c r="E559">
        <v>0</v>
      </c>
      <c r="F559" s="8">
        <v>0</v>
      </c>
      <c r="G559">
        <v>0</v>
      </c>
      <c r="H559">
        <v>0</v>
      </c>
      <c r="I559" s="8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 s="8">
        <v>0</v>
      </c>
      <c r="Q559">
        <v>0</v>
      </c>
      <c r="R559">
        <v>0</v>
      </c>
      <c r="S559" s="8">
        <v>2</v>
      </c>
      <c r="T559">
        <v>2</v>
      </c>
      <c r="V559">
        <f t="shared" si="128"/>
        <v>6</v>
      </c>
      <c r="W559">
        <f t="shared" si="129"/>
        <v>2.4640657084188912E-4</v>
      </c>
      <c r="Y559">
        <v>0</v>
      </c>
      <c r="Z559">
        <v>0</v>
      </c>
      <c r="AB559">
        <f t="shared" si="130"/>
        <v>0.36788501026694048</v>
      </c>
      <c r="AC559">
        <f t="shared" si="137"/>
        <v>0.69219677263468182</v>
      </c>
      <c r="AD559">
        <f t="shared" si="131"/>
        <v>-0.36788501026694048</v>
      </c>
      <c r="AF559">
        <f t="shared" si="132"/>
        <v>0</v>
      </c>
      <c r="AG559">
        <f t="shared" si="133"/>
        <v>0.30307591998056932</v>
      </c>
      <c r="AH559">
        <f t="shared" si="138"/>
        <v>0.73854302406996852</v>
      </c>
      <c r="AI559">
        <f t="shared" si="134"/>
        <v>-0.30307591998056926</v>
      </c>
      <c r="AJ559">
        <f t="shared" si="135"/>
        <v>6.4809090286371218E-2</v>
      </c>
      <c r="AK559" t="str">
        <f t="shared" si="136"/>
        <v/>
      </c>
      <c r="BL559" t="s">
        <v>1374</v>
      </c>
    </row>
    <row r="560" spans="1:64" x14ac:dyDescent="0.25">
      <c r="A560" s="20" t="s">
        <v>595</v>
      </c>
      <c r="B560">
        <v>1</v>
      </c>
      <c r="C560" s="8">
        <v>1</v>
      </c>
      <c r="D560">
        <v>0</v>
      </c>
      <c r="E560">
        <v>0</v>
      </c>
      <c r="F560" s="8">
        <v>0</v>
      </c>
      <c r="G560">
        <v>0</v>
      </c>
      <c r="H560">
        <v>0</v>
      </c>
      <c r="I560" s="8">
        <v>0</v>
      </c>
      <c r="J560">
        <v>0</v>
      </c>
      <c r="K560">
        <v>0</v>
      </c>
      <c r="L560">
        <v>1</v>
      </c>
      <c r="M560">
        <v>0</v>
      </c>
      <c r="N560">
        <v>0</v>
      </c>
      <c r="O560">
        <v>0</v>
      </c>
      <c r="P560" s="8">
        <v>2</v>
      </c>
      <c r="Q560">
        <v>0</v>
      </c>
      <c r="R560">
        <v>0</v>
      </c>
      <c r="S560" s="8">
        <v>4</v>
      </c>
      <c r="T560">
        <v>2</v>
      </c>
      <c r="V560">
        <f t="shared" si="128"/>
        <v>10</v>
      </c>
      <c r="W560">
        <f t="shared" si="129"/>
        <v>4.1067761806981519E-4</v>
      </c>
      <c r="Y560">
        <v>1</v>
      </c>
      <c r="Z560">
        <v>1</v>
      </c>
      <c r="AB560">
        <f t="shared" si="130"/>
        <v>0.61314168377823408</v>
      </c>
      <c r="AC560">
        <f t="shared" si="137"/>
        <v>0.33210605385417075</v>
      </c>
      <c r="AD560">
        <f t="shared" si="131"/>
        <v>-1.1023009217557338</v>
      </c>
      <c r="AF560">
        <f t="shared" si="132"/>
        <v>1.3609845031905197</v>
      </c>
      <c r="AG560">
        <f t="shared" si="133"/>
        <v>0.74488668955636317</v>
      </c>
      <c r="AH560">
        <f t="shared" si="138"/>
        <v>0.35366333257991023</v>
      </c>
      <c r="AI560">
        <f t="shared" si="134"/>
        <v>-1.0394098562817078</v>
      </c>
      <c r="AJ560">
        <f t="shared" si="135"/>
        <v>6.2891065474026009E-2</v>
      </c>
      <c r="AK560" t="str">
        <f t="shared" si="136"/>
        <v/>
      </c>
      <c r="BL560" t="s">
        <v>1375</v>
      </c>
    </row>
    <row r="561" spans="1:64" x14ac:dyDescent="0.25">
      <c r="A561" s="20" t="s">
        <v>596</v>
      </c>
      <c r="B561">
        <v>0</v>
      </c>
      <c r="C561" s="8">
        <v>1</v>
      </c>
      <c r="D561">
        <v>0</v>
      </c>
      <c r="E561">
        <v>0</v>
      </c>
      <c r="F561" s="8">
        <v>1</v>
      </c>
      <c r="G561">
        <v>0</v>
      </c>
      <c r="H561">
        <v>0</v>
      </c>
      <c r="I561" s="8">
        <v>0</v>
      </c>
      <c r="J561">
        <v>0</v>
      </c>
      <c r="K561">
        <v>0</v>
      </c>
      <c r="L561">
        <v>2</v>
      </c>
      <c r="M561">
        <v>0</v>
      </c>
      <c r="N561">
        <v>0</v>
      </c>
      <c r="O561">
        <v>1</v>
      </c>
      <c r="P561" s="8">
        <v>1</v>
      </c>
      <c r="Q561">
        <v>1</v>
      </c>
      <c r="R561">
        <v>1</v>
      </c>
      <c r="S561" s="8">
        <v>0</v>
      </c>
      <c r="T561">
        <v>0</v>
      </c>
      <c r="V561">
        <f t="shared" si="128"/>
        <v>8</v>
      </c>
      <c r="W561">
        <f t="shared" si="129"/>
        <v>3.2854209445585213E-4</v>
      </c>
      <c r="Y561">
        <v>0</v>
      </c>
      <c r="Z561">
        <v>2</v>
      </c>
      <c r="AB561">
        <f t="shared" si="130"/>
        <v>0.49051334702258725</v>
      </c>
      <c r="AC561">
        <f t="shared" si="137"/>
        <v>0.61231198495642825</v>
      </c>
      <c r="AD561">
        <f t="shared" si="131"/>
        <v>-0.4905133470225872</v>
      </c>
      <c r="AF561">
        <f t="shared" si="132"/>
        <v>2.7219690063810393</v>
      </c>
      <c r="AG561">
        <f t="shared" si="133"/>
        <v>0.88362153915158781</v>
      </c>
      <c r="AH561">
        <f t="shared" si="138"/>
        <v>0.41328347589903902</v>
      </c>
      <c r="AI561">
        <f t="shared" si="134"/>
        <v>-0.88362153915158781</v>
      </c>
      <c r="AJ561">
        <f t="shared" si="135"/>
        <v>-0.39310819212900061</v>
      </c>
      <c r="AK561" t="str">
        <f t="shared" si="136"/>
        <v/>
      </c>
      <c r="BL561" t="s">
        <v>1376</v>
      </c>
    </row>
    <row r="562" spans="1:64" x14ac:dyDescent="0.25">
      <c r="A562" s="20" t="s">
        <v>597</v>
      </c>
      <c r="B562">
        <v>1</v>
      </c>
      <c r="C562" s="8">
        <v>0</v>
      </c>
      <c r="D562">
        <v>2</v>
      </c>
      <c r="E562">
        <v>0</v>
      </c>
      <c r="F562" s="8">
        <v>0</v>
      </c>
      <c r="G562">
        <v>0</v>
      </c>
      <c r="H562">
        <v>0</v>
      </c>
      <c r="I562" s="8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 s="8">
        <v>1</v>
      </c>
      <c r="Q562">
        <v>0</v>
      </c>
      <c r="R562">
        <v>2</v>
      </c>
      <c r="S562" s="8">
        <v>0</v>
      </c>
      <c r="T562">
        <v>0</v>
      </c>
      <c r="V562">
        <f t="shared" si="128"/>
        <v>5</v>
      </c>
      <c r="W562">
        <f t="shared" si="129"/>
        <v>2.0533880903490759E-4</v>
      </c>
      <c r="Y562">
        <v>1</v>
      </c>
      <c r="Z562">
        <v>0</v>
      </c>
      <c r="AB562">
        <f t="shared" si="130"/>
        <v>0.30657084188911704</v>
      </c>
      <c r="AC562">
        <f t="shared" si="137"/>
        <v>0.22562583243785006</v>
      </c>
      <c r="AD562">
        <f t="shared" si="131"/>
        <v>-1.4888772604265621</v>
      </c>
      <c r="AF562">
        <f t="shared" si="132"/>
        <v>0</v>
      </c>
      <c r="AG562">
        <f t="shared" si="133"/>
        <v>0.25256326665047441</v>
      </c>
      <c r="AH562">
        <f t="shared" si="138"/>
        <v>0.19619292997023124</v>
      </c>
      <c r="AI562">
        <f t="shared" si="134"/>
        <v>-1.628656767310382</v>
      </c>
      <c r="AJ562">
        <f t="shared" si="135"/>
        <v>-0.1397795068838199</v>
      </c>
      <c r="AK562" t="str">
        <f t="shared" si="136"/>
        <v/>
      </c>
      <c r="BL562" t="s">
        <v>1377</v>
      </c>
    </row>
    <row r="563" spans="1:64" x14ac:dyDescent="0.25">
      <c r="A563" s="20" t="s">
        <v>598</v>
      </c>
      <c r="B563">
        <v>0</v>
      </c>
      <c r="C563" s="8">
        <v>0</v>
      </c>
      <c r="D563">
        <v>3</v>
      </c>
      <c r="E563">
        <v>0</v>
      </c>
      <c r="F563" s="8">
        <v>0</v>
      </c>
      <c r="G563">
        <v>0</v>
      </c>
      <c r="H563">
        <v>1</v>
      </c>
      <c r="I563" s="8">
        <v>0</v>
      </c>
      <c r="J563">
        <v>0</v>
      </c>
      <c r="K563">
        <v>0</v>
      </c>
      <c r="L563">
        <v>0</v>
      </c>
      <c r="M563">
        <v>0</v>
      </c>
      <c r="N563">
        <v>1</v>
      </c>
      <c r="O563">
        <v>0</v>
      </c>
      <c r="P563" s="8">
        <v>1</v>
      </c>
      <c r="Q563">
        <v>1</v>
      </c>
      <c r="R563">
        <v>1</v>
      </c>
      <c r="S563" s="8">
        <v>1</v>
      </c>
      <c r="T563">
        <v>5</v>
      </c>
      <c r="V563">
        <f t="shared" si="128"/>
        <v>14</v>
      </c>
      <c r="W563">
        <f t="shared" si="129"/>
        <v>5.7494866529774131E-4</v>
      </c>
      <c r="Y563">
        <v>0</v>
      </c>
      <c r="Z563">
        <v>0</v>
      </c>
      <c r="AB563">
        <f t="shared" si="130"/>
        <v>0.85839835728952774</v>
      </c>
      <c r="AC563">
        <f t="shared" si="137"/>
        <v>0.42384037983237549</v>
      </c>
      <c r="AD563">
        <f t="shared" si="131"/>
        <v>-0.85839835728952774</v>
      </c>
      <c r="AF563">
        <f t="shared" si="132"/>
        <v>0</v>
      </c>
      <c r="AG563">
        <f t="shared" si="133"/>
        <v>0.70717714662132847</v>
      </c>
      <c r="AH563">
        <f t="shared" si="138"/>
        <v>0.49303399762302841</v>
      </c>
      <c r="AI563">
        <f t="shared" si="134"/>
        <v>-0.70717714662132847</v>
      </c>
      <c r="AJ563">
        <f t="shared" si="135"/>
        <v>0.15122121066819927</v>
      </c>
      <c r="AK563" t="str">
        <f t="shared" si="136"/>
        <v/>
      </c>
      <c r="BL563" t="s">
        <v>905</v>
      </c>
    </row>
    <row r="564" spans="1:64" x14ac:dyDescent="0.25">
      <c r="A564" s="20" t="s">
        <v>599</v>
      </c>
      <c r="B564">
        <v>2</v>
      </c>
      <c r="C564" s="8">
        <v>0</v>
      </c>
      <c r="D564">
        <v>0</v>
      </c>
      <c r="E564">
        <v>0</v>
      </c>
      <c r="F564" s="8">
        <v>0</v>
      </c>
      <c r="G564">
        <v>0</v>
      </c>
      <c r="H564">
        <v>0</v>
      </c>
      <c r="I564" s="8">
        <v>0</v>
      </c>
      <c r="J564">
        <v>0</v>
      </c>
      <c r="K564">
        <v>0</v>
      </c>
      <c r="L564">
        <v>1</v>
      </c>
      <c r="M564">
        <v>0</v>
      </c>
      <c r="N564">
        <v>0</v>
      </c>
      <c r="O564">
        <v>0</v>
      </c>
      <c r="P564" s="8">
        <v>0</v>
      </c>
      <c r="Q564">
        <v>5</v>
      </c>
      <c r="R564">
        <v>4</v>
      </c>
      <c r="S564" s="8">
        <v>4</v>
      </c>
      <c r="T564">
        <v>3</v>
      </c>
      <c r="V564">
        <f t="shared" si="128"/>
        <v>17</v>
      </c>
      <c r="W564">
        <f t="shared" si="129"/>
        <v>6.9815195071868579E-4</v>
      </c>
      <c r="Y564">
        <v>2</v>
      </c>
      <c r="Z564">
        <v>1</v>
      </c>
      <c r="AB564">
        <f t="shared" si="130"/>
        <v>1.0423408624229979</v>
      </c>
      <c r="AC564">
        <f t="shared" si="137"/>
        <v>0.19156080200480574</v>
      </c>
      <c r="AD564">
        <f t="shared" si="131"/>
        <v>-1.652550016813602</v>
      </c>
      <c r="AF564">
        <f t="shared" si="132"/>
        <v>1.3609845031905197</v>
      </c>
      <c r="AG564">
        <f t="shared" si="133"/>
        <v>1.0984752628670273</v>
      </c>
      <c r="AH564">
        <f t="shared" si="138"/>
        <v>0.20113554272581766</v>
      </c>
      <c r="AI564">
        <f t="shared" si="134"/>
        <v>-1.6037762562699183</v>
      </c>
      <c r="AJ564">
        <f t="shared" si="135"/>
        <v>4.8773760543683764E-2</v>
      </c>
      <c r="AK564">
        <f t="shared" si="136"/>
        <v>0.73988634895737304</v>
      </c>
      <c r="BL564" t="s">
        <v>1378</v>
      </c>
    </row>
    <row r="565" spans="1:64" x14ac:dyDescent="0.25">
      <c r="A565" s="20" t="s">
        <v>600</v>
      </c>
      <c r="B565">
        <v>1</v>
      </c>
      <c r="C565" s="8">
        <v>0</v>
      </c>
      <c r="D565">
        <v>0</v>
      </c>
      <c r="E565">
        <v>0</v>
      </c>
      <c r="F565" s="8">
        <v>2</v>
      </c>
      <c r="G565">
        <v>0</v>
      </c>
      <c r="H565">
        <v>1</v>
      </c>
      <c r="I565" s="8">
        <v>0</v>
      </c>
      <c r="J565">
        <v>0</v>
      </c>
      <c r="K565">
        <v>0</v>
      </c>
      <c r="L565">
        <v>3</v>
      </c>
      <c r="M565">
        <v>0</v>
      </c>
      <c r="N565">
        <v>0</v>
      </c>
      <c r="O565">
        <v>0</v>
      </c>
      <c r="P565" s="8">
        <v>0</v>
      </c>
      <c r="Q565">
        <v>0</v>
      </c>
      <c r="R565">
        <v>0</v>
      </c>
      <c r="S565" s="8">
        <v>1</v>
      </c>
      <c r="T565">
        <v>0</v>
      </c>
      <c r="V565">
        <f t="shared" si="128"/>
        <v>7</v>
      </c>
      <c r="W565">
        <f t="shared" si="129"/>
        <v>2.8747433264887065E-4</v>
      </c>
      <c r="Y565">
        <v>1</v>
      </c>
      <c r="Z565">
        <v>3</v>
      </c>
      <c r="AB565">
        <f t="shared" si="130"/>
        <v>0.42919917864476387</v>
      </c>
      <c r="AC565">
        <f t="shared" si="137"/>
        <v>0.27942164640303918</v>
      </c>
      <c r="AD565">
        <f t="shared" si="131"/>
        <v>-1.275033360560996</v>
      </c>
      <c r="AF565">
        <f t="shared" si="132"/>
        <v>4.082953509571559</v>
      </c>
      <c r="AG565">
        <f t="shared" si="133"/>
        <v>1.0728690420769074</v>
      </c>
      <c r="AH565">
        <f t="shared" si="138"/>
        <v>0.36694891592988671</v>
      </c>
      <c r="AI565">
        <f t="shared" si="134"/>
        <v>-1.002532634267437</v>
      </c>
      <c r="AJ565">
        <f t="shared" si="135"/>
        <v>0.27250072629355904</v>
      </c>
      <c r="AK565">
        <f t="shared" si="136"/>
        <v>4.9492501740258637E-3</v>
      </c>
      <c r="BL565" t="s">
        <v>1379</v>
      </c>
    </row>
    <row r="566" spans="1:64" x14ac:dyDescent="0.25">
      <c r="A566" s="20" t="s">
        <v>601</v>
      </c>
      <c r="B566">
        <v>1</v>
      </c>
      <c r="C566" s="8">
        <v>5</v>
      </c>
      <c r="D566">
        <v>8</v>
      </c>
      <c r="E566">
        <v>0</v>
      </c>
      <c r="F566" s="8">
        <v>3</v>
      </c>
      <c r="G566">
        <v>2</v>
      </c>
      <c r="H566">
        <v>8</v>
      </c>
      <c r="I566" s="8">
        <v>0</v>
      </c>
      <c r="J566">
        <v>3</v>
      </c>
      <c r="K566">
        <v>0</v>
      </c>
      <c r="L566">
        <v>4</v>
      </c>
      <c r="M566">
        <v>3</v>
      </c>
      <c r="N566">
        <v>2</v>
      </c>
      <c r="O566">
        <v>1</v>
      </c>
      <c r="P566" s="8">
        <v>4</v>
      </c>
      <c r="Q566">
        <v>0</v>
      </c>
      <c r="R566">
        <v>2</v>
      </c>
      <c r="S566" s="8">
        <v>9</v>
      </c>
      <c r="T566">
        <v>25</v>
      </c>
      <c r="V566">
        <f t="shared" si="128"/>
        <v>79</v>
      </c>
      <c r="W566">
        <f t="shared" si="129"/>
        <v>3.2443531827515402E-3</v>
      </c>
      <c r="Y566">
        <v>1</v>
      </c>
      <c r="Z566">
        <v>4</v>
      </c>
      <c r="AB566">
        <f t="shared" si="130"/>
        <v>4.8438193018480495</v>
      </c>
      <c r="AC566">
        <f t="shared" si="137"/>
        <v>3.8154339462083055E-2</v>
      </c>
      <c r="AD566">
        <f t="shared" si="131"/>
        <v>-3.2661157803525733</v>
      </c>
      <c r="AF566">
        <f t="shared" si="132"/>
        <v>5.4439380127620787</v>
      </c>
      <c r="AG566">
        <f t="shared" si="133"/>
        <v>4.9495402380991536</v>
      </c>
      <c r="AH566">
        <f t="shared" si="138"/>
        <v>3.5075740299683529E-2</v>
      </c>
      <c r="AI566">
        <f t="shared" si="134"/>
        <v>-3.3502455470243699</v>
      </c>
      <c r="AJ566">
        <f t="shared" si="135"/>
        <v>-8.4129766671796613E-2</v>
      </c>
      <c r="AK566">
        <f t="shared" si="136"/>
        <v>3.1515792057395187</v>
      </c>
      <c r="BL566" t="s">
        <v>1380</v>
      </c>
    </row>
    <row r="567" spans="1:64" x14ac:dyDescent="0.25">
      <c r="A567" s="20" t="s">
        <v>602</v>
      </c>
      <c r="B567">
        <v>0</v>
      </c>
      <c r="C567" s="8">
        <v>0</v>
      </c>
      <c r="D567">
        <v>1</v>
      </c>
      <c r="E567">
        <v>0</v>
      </c>
      <c r="F567" s="8">
        <v>0</v>
      </c>
      <c r="G567">
        <v>0</v>
      </c>
      <c r="H567">
        <v>0</v>
      </c>
      <c r="I567" s="8">
        <v>0</v>
      </c>
      <c r="J567">
        <v>0</v>
      </c>
      <c r="K567">
        <v>1</v>
      </c>
      <c r="L567">
        <v>0</v>
      </c>
      <c r="M567">
        <v>0</v>
      </c>
      <c r="N567">
        <v>0</v>
      </c>
      <c r="O567">
        <v>1</v>
      </c>
      <c r="P567" s="8">
        <v>1</v>
      </c>
      <c r="Q567">
        <v>1</v>
      </c>
      <c r="R567">
        <v>0</v>
      </c>
      <c r="S567" s="8">
        <v>3</v>
      </c>
      <c r="T567">
        <v>0</v>
      </c>
      <c r="V567">
        <f t="shared" si="128"/>
        <v>8</v>
      </c>
      <c r="W567">
        <f t="shared" si="129"/>
        <v>3.2854209445585213E-4</v>
      </c>
      <c r="Y567">
        <v>0</v>
      </c>
      <c r="Z567">
        <v>0</v>
      </c>
      <c r="AB567">
        <f t="shared" si="130"/>
        <v>0.49051334702258725</v>
      </c>
      <c r="AC567">
        <f t="shared" si="137"/>
        <v>0.61231198495642825</v>
      </c>
      <c r="AD567">
        <f t="shared" si="131"/>
        <v>-0.4905133470225872</v>
      </c>
      <c r="AF567">
        <f t="shared" si="132"/>
        <v>0</v>
      </c>
      <c r="AG567">
        <f t="shared" si="133"/>
        <v>0.40410122664075909</v>
      </c>
      <c r="AH567">
        <f t="shared" si="138"/>
        <v>0.66757654131781374</v>
      </c>
      <c r="AI567">
        <f t="shared" si="134"/>
        <v>-0.40410122664075904</v>
      </c>
      <c r="AJ567">
        <f t="shared" si="135"/>
        <v>8.6412120381828161E-2</v>
      </c>
      <c r="AK567" t="str">
        <f t="shared" si="136"/>
        <v/>
      </c>
      <c r="BL567" t="s">
        <v>1381</v>
      </c>
    </row>
    <row r="568" spans="1:64" x14ac:dyDescent="0.25">
      <c r="A568" s="20" t="s">
        <v>603</v>
      </c>
      <c r="B568">
        <v>0</v>
      </c>
      <c r="C568" s="8">
        <v>0</v>
      </c>
      <c r="D568">
        <v>0</v>
      </c>
      <c r="E568">
        <v>0</v>
      </c>
      <c r="F568" s="8">
        <v>0</v>
      </c>
      <c r="G568">
        <v>1</v>
      </c>
      <c r="H568">
        <v>3</v>
      </c>
      <c r="I568" s="8">
        <v>0</v>
      </c>
      <c r="J568">
        <v>0</v>
      </c>
      <c r="K568">
        <v>0</v>
      </c>
      <c r="L568">
        <v>0</v>
      </c>
      <c r="M568">
        <v>2</v>
      </c>
      <c r="N568">
        <v>0</v>
      </c>
      <c r="O568">
        <v>0</v>
      </c>
      <c r="P568" s="8">
        <v>0</v>
      </c>
      <c r="Q568">
        <v>0</v>
      </c>
      <c r="R568">
        <v>0</v>
      </c>
      <c r="S568" s="8">
        <v>0</v>
      </c>
      <c r="T568">
        <v>0</v>
      </c>
      <c r="V568">
        <f t="shared" si="128"/>
        <v>6</v>
      </c>
      <c r="W568">
        <f t="shared" si="129"/>
        <v>2.4640657084188912E-4</v>
      </c>
      <c r="Y568">
        <v>0</v>
      </c>
      <c r="Z568">
        <v>0</v>
      </c>
      <c r="AB568">
        <f t="shared" si="130"/>
        <v>0.36788501026694048</v>
      </c>
      <c r="AC568">
        <f t="shared" si="137"/>
        <v>0.69219677263468182</v>
      </c>
      <c r="AD568">
        <f t="shared" si="131"/>
        <v>-0.36788501026694048</v>
      </c>
      <c r="AF568">
        <f t="shared" si="132"/>
        <v>0</v>
      </c>
      <c r="AG568">
        <f t="shared" si="133"/>
        <v>0.30307591998056932</v>
      </c>
      <c r="AH568">
        <f t="shared" si="138"/>
        <v>0.73854302406996852</v>
      </c>
      <c r="AI568">
        <f t="shared" si="134"/>
        <v>-0.30307591998056926</v>
      </c>
      <c r="AJ568">
        <f t="shared" si="135"/>
        <v>6.4809090286371218E-2</v>
      </c>
      <c r="AK568" t="str">
        <f t="shared" si="136"/>
        <v/>
      </c>
      <c r="BL568" t="s">
        <v>1382</v>
      </c>
    </row>
    <row r="569" spans="1:64" x14ac:dyDescent="0.25">
      <c r="A569" s="20" t="s">
        <v>604</v>
      </c>
      <c r="B569">
        <v>0</v>
      </c>
      <c r="C569" s="8">
        <v>0</v>
      </c>
      <c r="D569">
        <v>2</v>
      </c>
      <c r="E569">
        <v>0</v>
      </c>
      <c r="F569" s="8">
        <v>0</v>
      </c>
      <c r="G569">
        <v>0</v>
      </c>
      <c r="H569">
        <v>0</v>
      </c>
      <c r="I569" s="8">
        <v>0</v>
      </c>
      <c r="J569">
        <v>0</v>
      </c>
      <c r="K569">
        <v>0</v>
      </c>
      <c r="L569">
        <v>1</v>
      </c>
      <c r="M569">
        <v>1</v>
      </c>
      <c r="N569">
        <v>0</v>
      </c>
      <c r="O569">
        <v>0</v>
      </c>
      <c r="P569" s="8">
        <v>0</v>
      </c>
      <c r="Q569">
        <v>0</v>
      </c>
      <c r="R569">
        <v>0</v>
      </c>
      <c r="S569" s="8">
        <v>0</v>
      </c>
      <c r="T569">
        <v>0</v>
      </c>
      <c r="V569">
        <f t="shared" si="128"/>
        <v>4</v>
      </c>
      <c r="W569">
        <f t="shared" si="129"/>
        <v>1.6427104722792606E-4</v>
      </c>
      <c r="Y569">
        <v>0</v>
      </c>
      <c r="Z569">
        <v>1</v>
      </c>
      <c r="AB569">
        <f t="shared" si="130"/>
        <v>0.24525667351129363</v>
      </c>
      <c r="AC569">
        <f t="shared" si="137"/>
        <v>0.78250366450031927</v>
      </c>
      <c r="AD569">
        <f t="shared" si="131"/>
        <v>-0.24525667351129363</v>
      </c>
      <c r="AF569">
        <f t="shared" si="132"/>
        <v>1.3609845031905197</v>
      </c>
      <c r="AG569">
        <f t="shared" si="133"/>
        <v>0.4418107695757939</v>
      </c>
      <c r="AH569">
        <f t="shared" si="138"/>
        <v>0.6428712747502715</v>
      </c>
      <c r="AI569">
        <f t="shared" si="134"/>
        <v>-0.44181076957579385</v>
      </c>
      <c r="AJ569">
        <f t="shared" si="135"/>
        <v>-0.19655409606450022</v>
      </c>
      <c r="AK569" t="str">
        <f t="shared" si="136"/>
        <v/>
      </c>
      <c r="BL569" t="s">
        <v>1383</v>
      </c>
    </row>
    <row r="570" spans="1:64" x14ac:dyDescent="0.25">
      <c r="A570" s="20" t="s">
        <v>605</v>
      </c>
      <c r="B570">
        <v>1</v>
      </c>
      <c r="C570" s="8">
        <v>0</v>
      </c>
      <c r="D570">
        <v>0</v>
      </c>
      <c r="E570">
        <v>0</v>
      </c>
      <c r="F570" s="8">
        <v>0</v>
      </c>
      <c r="G570">
        <v>1</v>
      </c>
      <c r="H570">
        <v>2</v>
      </c>
      <c r="I570" s="8">
        <v>0</v>
      </c>
      <c r="J570">
        <v>0</v>
      </c>
      <c r="K570">
        <v>0</v>
      </c>
      <c r="L570">
        <v>2</v>
      </c>
      <c r="M570">
        <v>1</v>
      </c>
      <c r="N570">
        <v>2</v>
      </c>
      <c r="O570">
        <v>1</v>
      </c>
      <c r="P570" s="8">
        <v>1</v>
      </c>
      <c r="Q570">
        <v>0</v>
      </c>
      <c r="R570">
        <v>1</v>
      </c>
      <c r="S570" s="8">
        <v>1</v>
      </c>
      <c r="T570">
        <v>1</v>
      </c>
      <c r="V570">
        <f t="shared" si="128"/>
        <v>13</v>
      </c>
      <c r="W570">
        <f t="shared" si="129"/>
        <v>5.3388090349075978E-4</v>
      </c>
      <c r="Y570">
        <v>1</v>
      </c>
      <c r="Z570">
        <v>2</v>
      </c>
      <c r="AB570">
        <f t="shared" si="130"/>
        <v>0.79708418891170429</v>
      </c>
      <c r="AC570">
        <f t="shared" si="137"/>
        <v>0.35919884342541269</v>
      </c>
      <c r="AD570">
        <f t="shared" si="131"/>
        <v>-1.0238791624217132</v>
      </c>
      <c r="AF570">
        <f t="shared" si="132"/>
        <v>2.7219690063810393</v>
      </c>
      <c r="AG570">
        <f t="shared" si="133"/>
        <v>1.1361848058020623</v>
      </c>
      <c r="AH570">
        <f t="shared" si="138"/>
        <v>0.36476250165894264</v>
      </c>
      <c r="AI570">
        <f t="shared" si="134"/>
        <v>-1.0085088175704611</v>
      </c>
      <c r="AJ570">
        <f t="shared" si="135"/>
        <v>1.5370344851252105E-2</v>
      </c>
      <c r="AK570">
        <f t="shared" si="136"/>
        <v>1.6323313986102022E-2</v>
      </c>
      <c r="BL570" t="s">
        <v>1384</v>
      </c>
    </row>
    <row r="571" spans="1:64" x14ac:dyDescent="0.25">
      <c r="A571" s="20" t="s">
        <v>606</v>
      </c>
      <c r="B571">
        <v>0</v>
      </c>
      <c r="C571" s="8">
        <v>1</v>
      </c>
      <c r="D571">
        <v>0</v>
      </c>
      <c r="E571">
        <v>1</v>
      </c>
      <c r="F571" s="8">
        <v>0</v>
      </c>
      <c r="G571">
        <v>0</v>
      </c>
      <c r="H571">
        <v>0</v>
      </c>
      <c r="I571" s="8">
        <v>1</v>
      </c>
      <c r="J571">
        <v>0</v>
      </c>
      <c r="K571">
        <v>0</v>
      </c>
      <c r="L571">
        <v>0</v>
      </c>
      <c r="M571">
        <v>0</v>
      </c>
      <c r="N571">
        <v>1</v>
      </c>
      <c r="O571">
        <v>0</v>
      </c>
      <c r="P571" s="8">
        <v>0</v>
      </c>
      <c r="Q571">
        <v>1</v>
      </c>
      <c r="R571">
        <v>0</v>
      </c>
      <c r="S571" s="8">
        <v>1</v>
      </c>
      <c r="T571">
        <v>2</v>
      </c>
      <c r="V571">
        <f t="shared" si="128"/>
        <v>8</v>
      </c>
      <c r="W571">
        <f t="shared" si="129"/>
        <v>3.2854209445585213E-4</v>
      </c>
      <c r="Y571">
        <v>0</v>
      </c>
      <c r="Z571">
        <v>0</v>
      </c>
      <c r="AB571">
        <f t="shared" si="130"/>
        <v>0.49051334702258725</v>
      </c>
      <c r="AC571">
        <f t="shared" si="137"/>
        <v>0.61231198495642825</v>
      </c>
      <c r="AD571">
        <f t="shared" si="131"/>
        <v>-0.4905133470225872</v>
      </c>
      <c r="AF571">
        <f t="shared" si="132"/>
        <v>0</v>
      </c>
      <c r="AG571">
        <f t="shared" si="133"/>
        <v>0.40410122664075909</v>
      </c>
      <c r="AH571">
        <f t="shared" si="138"/>
        <v>0.66757654131781374</v>
      </c>
      <c r="AI571">
        <f t="shared" si="134"/>
        <v>-0.40410122664075904</v>
      </c>
      <c r="AJ571">
        <f t="shared" si="135"/>
        <v>8.6412120381828161E-2</v>
      </c>
      <c r="AK571" t="str">
        <f t="shared" si="136"/>
        <v/>
      </c>
      <c r="BL571" t="s">
        <v>1385</v>
      </c>
    </row>
    <row r="572" spans="1:64" x14ac:dyDescent="0.25">
      <c r="A572" s="20" t="s">
        <v>607</v>
      </c>
      <c r="B572">
        <v>0</v>
      </c>
      <c r="C572" s="8">
        <v>0</v>
      </c>
      <c r="D572">
        <v>0</v>
      </c>
      <c r="E572">
        <v>0</v>
      </c>
      <c r="F572" s="8">
        <v>0</v>
      </c>
      <c r="G572">
        <v>0</v>
      </c>
      <c r="H572">
        <v>0</v>
      </c>
      <c r="I572" s="8">
        <v>1</v>
      </c>
      <c r="J572">
        <v>0</v>
      </c>
      <c r="K572">
        <v>0</v>
      </c>
      <c r="L572">
        <v>0</v>
      </c>
      <c r="M572">
        <v>1</v>
      </c>
      <c r="N572">
        <v>0</v>
      </c>
      <c r="O572">
        <v>2</v>
      </c>
      <c r="P572" s="8">
        <v>1</v>
      </c>
      <c r="Q572">
        <v>0</v>
      </c>
      <c r="R572">
        <v>1</v>
      </c>
      <c r="S572" s="8">
        <v>1</v>
      </c>
      <c r="T572">
        <v>1</v>
      </c>
      <c r="V572">
        <f t="shared" si="128"/>
        <v>8</v>
      </c>
      <c r="W572">
        <f t="shared" si="129"/>
        <v>3.2854209445585213E-4</v>
      </c>
      <c r="Y572">
        <v>0</v>
      </c>
      <c r="Z572">
        <v>0</v>
      </c>
      <c r="AB572">
        <f t="shared" si="130"/>
        <v>0.49051334702258725</v>
      </c>
      <c r="AC572">
        <f t="shared" si="137"/>
        <v>0.61231198495642825</v>
      </c>
      <c r="AD572">
        <f t="shared" si="131"/>
        <v>-0.4905133470225872</v>
      </c>
      <c r="AF572">
        <f t="shared" si="132"/>
        <v>0</v>
      </c>
      <c r="AG572">
        <f t="shared" si="133"/>
        <v>0.40410122664075909</v>
      </c>
      <c r="AH572">
        <f t="shared" si="138"/>
        <v>0.66757654131781374</v>
      </c>
      <c r="AI572">
        <f t="shared" si="134"/>
        <v>-0.40410122664075904</v>
      </c>
      <c r="AJ572">
        <f t="shared" si="135"/>
        <v>8.6412120381828161E-2</v>
      </c>
      <c r="AK572" t="str">
        <f t="shared" si="136"/>
        <v/>
      </c>
      <c r="BL572" t="s">
        <v>1386</v>
      </c>
    </row>
    <row r="573" spans="1:64" x14ac:dyDescent="0.25">
      <c r="A573" s="20" t="s">
        <v>608</v>
      </c>
      <c r="B573">
        <v>1</v>
      </c>
      <c r="C573" s="8">
        <v>0</v>
      </c>
      <c r="D573">
        <v>0</v>
      </c>
      <c r="E573">
        <v>0</v>
      </c>
      <c r="F573" s="8">
        <v>1</v>
      </c>
      <c r="G573">
        <v>0</v>
      </c>
      <c r="H573">
        <v>0</v>
      </c>
      <c r="I573" s="8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 s="8">
        <v>0</v>
      </c>
      <c r="Q573">
        <v>0</v>
      </c>
      <c r="R573">
        <v>0</v>
      </c>
      <c r="S573" s="8">
        <v>1</v>
      </c>
      <c r="T573">
        <v>1</v>
      </c>
      <c r="V573">
        <f t="shared" si="128"/>
        <v>3</v>
      </c>
      <c r="W573">
        <f t="shared" si="129"/>
        <v>1.2320328542094456E-4</v>
      </c>
      <c r="Y573">
        <v>1</v>
      </c>
      <c r="Z573">
        <v>0</v>
      </c>
      <c r="AB573">
        <f t="shared" si="130"/>
        <v>0.18394250513347024</v>
      </c>
      <c r="AC573">
        <f t="shared" si="137"/>
        <v>0.15303715446393573</v>
      </c>
      <c r="AD573">
        <f t="shared" si="131"/>
        <v>-1.8770745474369059</v>
      </c>
      <c r="AF573">
        <f t="shared" si="132"/>
        <v>0</v>
      </c>
      <c r="AG573">
        <f t="shared" si="133"/>
        <v>0.15153795999028466</v>
      </c>
      <c r="AH573">
        <f t="shared" si="138"/>
        <v>0.13022948905484169</v>
      </c>
      <c r="AI573">
        <f t="shared" si="134"/>
        <v>-2.0384570844161827</v>
      </c>
      <c r="AJ573">
        <f t="shared" si="135"/>
        <v>-0.16138253697927674</v>
      </c>
      <c r="AK573" t="str">
        <f t="shared" si="136"/>
        <v/>
      </c>
      <c r="BL573" t="s">
        <v>1387</v>
      </c>
    </row>
    <row r="574" spans="1:64" x14ac:dyDescent="0.25">
      <c r="A574" s="20" t="s">
        <v>609</v>
      </c>
      <c r="B574">
        <v>0</v>
      </c>
      <c r="C574" s="8">
        <v>0</v>
      </c>
      <c r="D574">
        <v>0</v>
      </c>
      <c r="E574">
        <v>0</v>
      </c>
      <c r="F574" s="8">
        <v>1</v>
      </c>
      <c r="G574">
        <v>0</v>
      </c>
      <c r="H574">
        <v>0</v>
      </c>
      <c r="I574" s="8">
        <v>0</v>
      </c>
      <c r="J574">
        <v>0</v>
      </c>
      <c r="K574">
        <v>0</v>
      </c>
      <c r="L574">
        <v>1</v>
      </c>
      <c r="M574">
        <v>1</v>
      </c>
      <c r="N574">
        <v>1</v>
      </c>
      <c r="O574">
        <v>0</v>
      </c>
      <c r="P574" s="8">
        <v>0</v>
      </c>
      <c r="Q574">
        <v>0</v>
      </c>
      <c r="R574">
        <v>0</v>
      </c>
      <c r="S574" s="8">
        <v>0</v>
      </c>
      <c r="T574">
        <v>0</v>
      </c>
      <c r="V574">
        <f t="shared" si="128"/>
        <v>4</v>
      </c>
      <c r="W574">
        <f t="shared" si="129"/>
        <v>1.6427104722792606E-4</v>
      </c>
      <c r="Y574">
        <v>0</v>
      </c>
      <c r="Z574">
        <v>1</v>
      </c>
      <c r="AB574">
        <f t="shared" si="130"/>
        <v>0.24525667351129363</v>
      </c>
      <c r="AC574">
        <f t="shared" si="137"/>
        <v>0.78250366450031927</v>
      </c>
      <c r="AD574">
        <f t="shared" si="131"/>
        <v>-0.24525667351129363</v>
      </c>
      <c r="AF574">
        <f t="shared" si="132"/>
        <v>1.3609845031905197</v>
      </c>
      <c r="AG574">
        <f t="shared" si="133"/>
        <v>0.4418107695757939</v>
      </c>
      <c r="AH574">
        <f t="shared" si="138"/>
        <v>0.6428712747502715</v>
      </c>
      <c r="AI574">
        <f t="shared" si="134"/>
        <v>-0.44181076957579385</v>
      </c>
      <c r="AJ574">
        <f t="shared" si="135"/>
        <v>-0.19655409606450022</v>
      </c>
      <c r="AK574" t="str">
        <f t="shared" si="136"/>
        <v/>
      </c>
      <c r="BL574" t="s">
        <v>1388</v>
      </c>
    </row>
    <row r="575" spans="1:64" x14ac:dyDescent="0.25">
      <c r="A575" s="20" t="s">
        <v>610</v>
      </c>
      <c r="B575">
        <v>0</v>
      </c>
      <c r="C575" s="8">
        <v>0</v>
      </c>
      <c r="D575">
        <v>2</v>
      </c>
      <c r="E575">
        <v>0</v>
      </c>
      <c r="F575" s="8">
        <v>0</v>
      </c>
      <c r="G575">
        <v>0</v>
      </c>
      <c r="H575">
        <v>0</v>
      </c>
      <c r="I575" s="8">
        <v>1</v>
      </c>
      <c r="J575">
        <v>0</v>
      </c>
      <c r="K575">
        <v>0</v>
      </c>
      <c r="L575">
        <v>0</v>
      </c>
      <c r="M575">
        <v>0</v>
      </c>
      <c r="N575">
        <v>1</v>
      </c>
      <c r="O575">
        <v>0</v>
      </c>
      <c r="P575" s="8">
        <v>1</v>
      </c>
      <c r="Q575">
        <v>0</v>
      </c>
      <c r="R575">
        <v>0</v>
      </c>
      <c r="S575" s="8">
        <v>0</v>
      </c>
      <c r="T575">
        <v>1</v>
      </c>
      <c r="V575">
        <f t="shared" si="128"/>
        <v>6</v>
      </c>
      <c r="W575">
        <f t="shared" si="129"/>
        <v>2.4640657084188912E-4</v>
      </c>
      <c r="Y575">
        <v>0</v>
      </c>
      <c r="Z575">
        <v>0</v>
      </c>
      <c r="AB575">
        <f t="shared" si="130"/>
        <v>0.36788501026694048</v>
      </c>
      <c r="AC575">
        <f t="shared" si="137"/>
        <v>0.69219677263468182</v>
      </c>
      <c r="AD575">
        <f t="shared" si="131"/>
        <v>-0.36788501026694048</v>
      </c>
      <c r="AF575">
        <f t="shared" si="132"/>
        <v>0</v>
      </c>
      <c r="AG575">
        <f t="shared" si="133"/>
        <v>0.30307591998056932</v>
      </c>
      <c r="AH575">
        <f t="shared" si="138"/>
        <v>0.73854302406996852</v>
      </c>
      <c r="AI575">
        <f t="shared" si="134"/>
        <v>-0.30307591998056926</v>
      </c>
      <c r="AJ575">
        <f t="shared" si="135"/>
        <v>6.4809090286371218E-2</v>
      </c>
      <c r="AK575" t="str">
        <f t="shared" si="136"/>
        <v/>
      </c>
      <c r="BL575" t="s">
        <v>1389</v>
      </c>
    </row>
    <row r="576" spans="1:64" x14ac:dyDescent="0.25">
      <c r="A576" s="20" t="s">
        <v>611</v>
      </c>
      <c r="B576">
        <v>1</v>
      </c>
      <c r="C576" s="8">
        <v>0</v>
      </c>
      <c r="D576">
        <v>0</v>
      </c>
      <c r="E576">
        <v>0</v>
      </c>
      <c r="F576" s="8">
        <v>0</v>
      </c>
      <c r="G576">
        <v>0</v>
      </c>
      <c r="H576">
        <v>0</v>
      </c>
      <c r="I576" s="8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1</v>
      </c>
      <c r="P576" s="8">
        <v>2</v>
      </c>
      <c r="Q576">
        <v>1</v>
      </c>
      <c r="R576">
        <v>1</v>
      </c>
      <c r="S576" s="8">
        <v>0</v>
      </c>
      <c r="T576">
        <v>0</v>
      </c>
      <c r="V576">
        <f t="shared" si="128"/>
        <v>5</v>
      </c>
      <c r="W576">
        <f t="shared" si="129"/>
        <v>2.0533880903490759E-4</v>
      </c>
      <c r="Y576">
        <v>1</v>
      </c>
      <c r="Z576">
        <v>0</v>
      </c>
      <c r="AB576">
        <f t="shared" si="130"/>
        <v>0.30657084188911704</v>
      </c>
      <c r="AC576">
        <f t="shared" si="137"/>
        <v>0.22562583243785006</v>
      </c>
      <c r="AD576">
        <f t="shared" si="131"/>
        <v>-1.4888772604265621</v>
      </c>
      <c r="AF576">
        <f t="shared" si="132"/>
        <v>0</v>
      </c>
      <c r="AG576">
        <f t="shared" si="133"/>
        <v>0.25256326665047441</v>
      </c>
      <c r="AH576">
        <f t="shared" si="138"/>
        <v>0.19619292997023124</v>
      </c>
      <c r="AI576">
        <f t="shared" si="134"/>
        <v>-1.628656767310382</v>
      </c>
      <c r="AJ576">
        <f t="shared" si="135"/>
        <v>-0.1397795068838199</v>
      </c>
      <c r="AK576" t="str">
        <f t="shared" si="136"/>
        <v/>
      </c>
      <c r="BL576" t="s">
        <v>1390</v>
      </c>
    </row>
    <row r="577" spans="1:64" x14ac:dyDescent="0.25">
      <c r="A577" s="20" t="s">
        <v>612</v>
      </c>
      <c r="B577">
        <v>0</v>
      </c>
      <c r="C577" s="8">
        <v>0</v>
      </c>
      <c r="D577">
        <v>2</v>
      </c>
      <c r="E577">
        <v>0</v>
      </c>
      <c r="F577" s="8">
        <v>1</v>
      </c>
      <c r="G577">
        <v>0</v>
      </c>
      <c r="H577">
        <v>0</v>
      </c>
      <c r="I577" s="8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 s="8">
        <v>1</v>
      </c>
      <c r="Q577">
        <v>1</v>
      </c>
      <c r="R577">
        <v>0</v>
      </c>
      <c r="S577" s="8">
        <v>2</v>
      </c>
      <c r="T577">
        <v>0</v>
      </c>
      <c r="V577">
        <f t="shared" si="128"/>
        <v>7</v>
      </c>
      <c r="W577">
        <f t="shared" si="129"/>
        <v>2.8747433264887065E-4</v>
      </c>
      <c r="Y577">
        <v>0</v>
      </c>
      <c r="Z577">
        <v>0</v>
      </c>
      <c r="AB577">
        <f t="shared" si="130"/>
        <v>0.42919917864476387</v>
      </c>
      <c r="AC577">
        <f t="shared" si="137"/>
        <v>0.65103024494440764</v>
      </c>
      <c r="AD577">
        <f t="shared" si="131"/>
        <v>-0.42919917864476392</v>
      </c>
      <c r="AF577">
        <f t="shared" si="132"/>
        <v>0</v>
      </c>
      <c r="AG577">
        <f t="shared" si="133"/>
        <v>0.35358857331066423</v>
      </c>
      <c r="AH577">
        <f t="shared" si="138"/>
        <v>0.70216379686155028</v>
      </c>
      <c r="AI577">
        <f t="shared" si="134"/>
        <v>-0.35358857331066418</v>
      </c>
      <c r="AJ577">
        <f t="shared" si="135"/>
        <v>7.5610605334099745E-2</v>
      </c>
      <c r="AK577" t="str">
        <f t="shared" si="136"/>
        <v/>
      </c>
      <c r="BL577" t="s">
        <v>1391</v>
      </c>
    </row>
    <row r="578" spans="1:64" x14ac:dyDescent="0.25">
      <c r="A578" s="20" t="s">
        <v>613</v>
      </c>
      <c r="B578">
        <v>7</v>
      </c>
      <c r="C578" s="8">
        <v>1</v>
      </c>
      <c r="D578">
        <v>6</v>
      </c>
      <c r="E578">
        <v>0</v>
      </c>
      <c r="F578" s="8">
        <v>3</v>
      </c>
      <c r="G578">
        <v>0</v>
      </c>
      <c r="H578">
        <v>2</v>
      </c>
      <c r="I578" s="8">
        <v>1</v>
      </c>
      <c r="J578">
        <v>1</v>
      </c>
      <c r="K578">
        <v>0</v>
      </c>
      <c r="L578">
        <v>4</v>
      </c>
      <c r="M578">
        <v>2</v>
      </c>
      <c r="N578">
        <v>3</v>
      </c>
      <c r="O578">
        <v>0</v>
      </c>
      <c r="P578" s="8">
        <v>0</v>
      </c>
      <c r="Q578">
        <v>1</v>
      </c>
      <c r="R578">
        <v>0</v>
      </c>
      <c r="S578" s="8">
        <v>4</v>
      </c>
      <c r="T578">
        <v>4</v>
      </c>
      <c r="V578">
        <f t="shared" si="128"/>
        <v>32</v>
      </c>
      <c r="W578">
        <f t="shared" si="129"/>
        <v>1.3141683778234085E-3</v>
      </c>
      <c r="Y578">
        <v>7</v>
      </c>
      <c r="Z578">
        <v>4</v>
      </c>
      <c r="AB578">
        <f t="shared" si="130"/>
        <v>1.962053388090349</v>
      </c>
      <c r="AC578">
        <f t="shared" si="137"/>
        <v>3.1220240723687153E-3</v>
      </c>
      <c r="AD578">
        <f t="shared" si="131"/>
        <v>-5.769273746358496</v>
      </c>
      <c r="AF578">
        <f t="shared" si="132"/>
        <v>5.4439380127620787</v>
      </c>
      <c r="AG578">
        <f t="shared" si="133"/>
        <v>2.5754455315846938</v>
      </c>
      <c r="AH578">
        <f t="shared" si="138"/>
        <v>1.1351003727954634E-2</v>
      </c>
      <c r="AI578">
        <f t="shared" si="134"/>
        <v>-4.4784491047837722</v>
      </c>
      <c r="AJ578">
        <f t="shared" si="135"/>
        <v>1.2908246415747238</v>
      </c>
      <c r="AK578">
        <f t="shared" si="136"/>
        <v>7.6012798577526706</v>
      </c>
      <c r="BL578" t="s">
        <v>1392</v>
      </c>
    </row>
    <row r="579" spans="1:64" x14ac:dyDescent="0.25">
      <c r="A579" s="20" t="s">
        <v>614</v>
      </c>
      <c r="B579">
        <v>1</v>
      </c>
      <c r="C579" s="8">
        <v>0</v>
      </c>
      <c r="D579">
        <v>0</v>
      </c>
      <c r="E579">
        <v>0</v>
      </c>
      <c r="F579" s="8">
        <v>0</v>
      </c>
      <c r="G579">
        <v>0</v>
      </c>
      <c r="H579">
        <v>0</v>
      </c>
      <c r="I579" s="8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 s="8">
        <v>0</v>
      </c>
      <c r="Q579">
        <v>0</v>
      </c>
      <c r="R579">
        <v>1</v>
      </c>
      <c r="S579" s="8">
        <v>0</v>
      </c>
      <c r="T579">
        <v>2</v>
      </c>
      <c r="V579">
        <f t="shared" ref="V579:V642" si="139">SUM(B579:T579)-Y579</f>
        <v>3</v>
      </c>
      <c r="W579">
        <f t="shared" ref="W579:W642" si="140">V579/V$811</f>
        <v>1.2320328542094456E-4</v>
      </c>
      <c r="Y579">
        <v>1</v>
      </c>
      <c r="Z579">
        <v>0</v>
      </c>
      <c r="AB579">
        <f t="shared" ref="AB579:AB642" si="141">W579*Y$811</f>
        <v>0.18394250513347024</v>
      </c>
      <c r="AC579">
        <f t="shared" si="137"/>
        <v>0.15303715446393573</v>
      </c>
      <c r="AD579">
        <f t="shared" ref="AD579:AD642" si="142">LN(AC579)</f>
        <v>-1.8770745474369059</v>
      </c>
      <c r="AF579">
        <f t="shared" ref="AF579:AF642" si="143">Z579*Y$811/Z$811</f>
        <v>0</v>
      </c>
      <c r="AG579">
        <f t="shared" ref="AG579:AG642" si="144">AB579*$AM$3+(1-$AM$3)*AF579</f>
        <v>0.15153795999028466</v>
      </c>
      <c r="AH579">
        <f t="shared" si="138"/>
        <v>0.13022948905484169</v>
      </c>
      <c r="AI579">
        <f t="shared" ref="AI579:AI642" si="145">LN(AH579)</f>
        <v>-2.0384570844161827</v>
      </c>
      <c r="AJ579">
        <f t="shared" ref="AJ579:AJ642" si="146">AI579-AD579</f>
        <v>-0.16138253697927674</v>
      </c>
      <c r="AK579" t="str">
        <f t="shared" si="136"/>
        <v/>
      </c>
      <c r="BL579" t="s">
        <v>1393</v>
      </c>
    </row>
    <row r="580" spans="1:64" x14ac:dyDescent="0.25">
      <c r="A580" s="20" t="s">
        <v>615</v>
      </c>
      <c r="B580">
        <v>4</v>
      </c>
      <c r="C580" s="8">
        <v>0</v>
      </c>
      <c r="D580">
        <v>0</v>
      </c>
      <c r="E580">
        <v>0</v>
      </c>
      <c r="F580" s="8">
        <v>0</v>
      </c>
      <c r="G580">
        <v>1</v>
      </c>
      <c r="H580">
        <v>1</v>
      </c>
      <c r="I580" s="8">
        <v>0</v>
      </c>
      <c r="J580">
        <v>0</v>
      </c>
      <c r="K580">
        <v>0</v>
      </c>
      <c r="L580">
        <v>3</v>
      </c>
      <c r="M580">
        <v>1</v>
      </c>
      <c r="N580">
        <v>0</v>
      </c>
      <c r="O580">
        <v>0</v>
      </c>
      <c r="P580" s="8">
        <v>0</v>
      </c>
      <c r="Q580">
        <v>0</v>
      </c>
      <c r="R580">
        <v>0</v>
      </c>
      <c r="S580" s="8">
        <v>2</v>
      </c>
      <c r="T580">
        <v>7</v>
      </c>
      <c r="V580">
        <f t="shared" si="139"/>
        <v>15</v>
      </c>
      <c r="W580">
        <f t="shared" si="140"/>
        <v>6.1601642710472284E-4</v>
      </c>
      <c r="Y580">
        <v>4</v>
      </c>
      <c r="Z580">
        <v>3</v>
      </c>
      <c r="AB580">
        <f t="shared" si="141"/>
        <v>0.91971252566735118</v>
      </c>
      <c r="AC580">
        <f t="shared" si="137"/>
        <v>1.1884231097193452E-2</v>
      </c>
      <c r="AD580">
        <f t="shared" si="142"/>
        <v>-4.4325428754926381</v>
      </c>
      <c r="AF580">
        <f t="shared" si="143"/>
        <v>4.082953509571559</v>
      </c>
      <c r="AG580">
        <f t="shared" si="144"/>
        <v>1.4769702687176665</v>
      </c>
      <c r="AH580">
        <f t="shared" si="138"/>
        <v>4.5272630889342573E-2</v>
      </c>
      <c r="AI580">
        <f t="shared" si="145"/>
        <v>-3.0950526037083854</v>
      </c>
      <c r="AJ580">
        <f t="shared" si="146"/>
        <v>1.3374902717842527</v>
      </c>
      <c r="AK580">
        <f t="shared" ref="AK580:AK643" si="147">IF(AG580&gt;1,((Y580-AG580)^2)/AG580,"")</f>
        <v>4.3099574580207403</v>
      </c>
      <c r="BL580" t="s">
        <v>1394</v>
      </c>
    </row>
    <row r="581" spans="1:64" x14ac:dyDescent="0.25">
      <c r="A581" s="20" t="s">
        <v>616</v>
      </c>
      <c r="B581">
        <v>0</v>
      </c>
      <c r="C581" s="8">
        <v>0</v>
      </c>
      <c r="D581">
        <v>2</v>
      </c>
      <c r="E581">
        <v>0</v>
      </c>
      <c r="F581" s="8">
        <v>0</v>
      </c>
      <c r="G581">
        <v>0</v>
      </c>
      <c r="H581">
        <v>0</v>
      </c>
      <c r="I581" s="8">
        <v>0</v>
      </c>
      <c r="J581">
        <v>0</v>
      </c>
      <c r="K581">
        <v>0</v>
      </c>
      <c r="L581">
        <v>0</v>
      </c>
      <c r="M581">
        <v>0</v>
      </c>
      <c r="N581">
        <v>1</v>
      </c>
      <c r="O581">
        <v>0</v>
      </c>
      <c r="P581" s="8">
        <v>0</v>
      </c>
      <c r="Q581">
        <v>1</v>
      </c>
      <c r="R581">
        <v>0</v>
      </c>
      <c r="S581" s="8">
        <v>0</v>
      </c>
      <c r="T581">
        <v>11</v>
      </c>
      <c r="V581">
        <f t="shared" si="139"/>
        <v>15</v>
      </c>
      <c r="W581">
        <f t="shared" si="140"/>
        <v>6.1601642710472284E-4</v>
      </c>
      <c r="Y581">
        <v>0</v>
      </c>
      <c r="Z581">
        <v>0</v>
      </c>
      <c r="AB581">
        <f t="shared" si="141"/>
        <v>0.91971252566735118</v>
      </c>
      <c r="AC581">
        <f t="shared" si="137"/>
        <v>0.3986336215485799</v>
      </c>
      <c r="AD581">
        <f t="shared" si="142"/>
        <v>-0.91971252566735129</v>
      </c>
      <c r="AF581">
        <f t="shared" si="143"/>
        <v>0</v>
      </c>
      <c r="AG581">
        <f t="shared" si="144"/>
        <v>0.75768979995142338</v>
      </c>
      <c r="AH581">
        <f t="shared" si="138"/>
        <v>0.4687480789474176</v>
      </c>
      <c r="AI581">
        <f t="shared" si="145"/>
        <v>-0.75768979995142338</v>
      </c>
      <c r="AJ581">
        <f t="shared" si="146"/>
        <v>0.16202272571592791</v>
      </c>
      <c r="AK581" t="str">
        <f t="shared" si="147"/>
        <v/>
      </c>
      <c r="BL581" t="s">
        <v>1395</v>
      </c>
    </row>
    <row r="582" spans="1:64" x14ac:dyDescent="0.25">
      <c r="A582" s="20" t="s">
        <v>617</v>
      </c>
      <c r="B582">
        <v>1</v>
      </c>
      <c r="C582" s="8">
        <v>0</v>
      </c>
      <c r="D582">
        <v>2</v>
      </c>
      <c r="E582">
        <v>0</v>
      </c>
      <c r="F582" s="8">
        <v>2</v>
      </c>
      <c r="G582">
        <v>0</v>
      </c>
      <c r="H582">
        <v>0</v>
      </c>
      <c r="I582" s="8">
        <v>0</v>
      </c>
      <c r="J582">
        <v>0</v>
      </c>
      <c r="K582">
        <v>0</v>
      </c>
      <c r="L582">
        <v>3</v>
      </c>
      <c r="M582">
        <v>1</v>
      </c>
      <c r="N582">
        <v>3</v>
      </c>
      <c r="O582">
        <v>0</v>
      </c>
      <c r="P582" s="8">
        <v>5</v>
      </c>
      <c r="Q582">
        <v>1</v>
      </c>
      <c r="R582">
        <v>3</v>
      </c>
      <c r="S582" s="8">
        <v>0</v>
      </c>
      <c r="T582">
        <v>6</v>
      </c>
      <c r="V582">
        <f t="shared" si="139"/>
        <v>26</v>
      </c>
      <c r="W582">
        <f t="shared" si="140"/>
        <v>1.0677618069815196E-3</v>
      </c>
      <c r="Y582">
        <v>1</v>
      </c>
      <c r="Z582">
        <v>3</v>
      </c>
      <c r="AB582">
        <f t="shared" si="141"/>
        <v>1.5941683778234086</v>
      </c>
      <c r="AC582">
        <f t="shared" si="137"/>
        <v>0.32373947674038372</v>
      </c>
      <c r="AD582">
        <f t="shared" si="142"/>
        <v>-1.127816170773472</v>
      </c>
      <c r="AF582">
        <f t="shared" si="143"/>
        <v>4.082953509571559</v>
      </c>
      <c r="AG582">
        <f t="shared" si="144"/>
        <v>2.0326094553487102</v>
      </c>
      <c r="AH582">
        <f t="shared" si="138"/>
        <v>0.26625812611919103</v>
      </c>
      <c r="AI582">
        <f t="shared" si="145"/>
        <v>-1.3232890417887881</v>
      </c>
      <c r="AJ582">
        <f t="shared" si="146"/>
        <v>-0.19547287101531619</v>
      </c>
      <c r="AK582">
        <f t="shared" si="147"/>
        <v>0.52458788109525489</v>
      </c>
      <c r="BL582" t="s">
        <v>1396</v>
      </c>
    </row>
    <row r="583" spans="1:64" x14ac:dyDescent="0.25">
      <c r="A583" s="20" t="s">
        <v>618</v>
      </c>
      <c r="B583">
        <v>3</v>
      </c>
      <c r="C583" s="8">
        <v>0</v>
      </c>
      <c r="D583">
        <v>2</v>
      </c>
      <c r="E583">
        <v>0</v>
      </c>
      <c r="F583" s="8">
        <v>3</v>
      </c>
      <c r="G583">
        <v>1</v>
      </c>
      <c r="H583">
        <v>0</v>
      </c>
      <c r="I583" s="8">
        <v>0</v>
      </c>
      <c r="J583">
        <v>0</v>
      </c>
      <c r="K583">
        <v>1</v>
      </c>
      <c r="L583">
        <v>0</v>
      </c>
      <c r="M583">
        <v>0</v>
      </c>
      <c r="N583">
        <v>2</v>
      </c>
      <c r="O583">
        <v>0</v>
      </c>
      <c r="P583" s="8">
        <v>0</v>
      </c>
      <c r="Q583">
        <v>5</v>
      </c>
      <c r="R583">
        <v>3</v>
      </c>
      <c r="S583" s="8">
        <v>6</v>
      </c>
      <c r="T583">
        <v>8</v>
      </c>
      <c r="V583">
        <f t="shared" si="139"/>
        <v>31</v>
      </c>
      <c r="W583">
        <f t="shared" si="140"/>
        <v>1.2731006160164272E-3</v>
      </c>
      <c r="Y583">
        <v>3</v>
      </c>
      <c r="Z583">
        <v>0</v>
      </c>
      <c r="AB583">
        <f t="shared" si="141"/>
        <v>1.9007392197125259</v>
      </c>
      <c r="AC583">
        <f t="shared" si="137"/>
        <v>0.1710550116945222</v>
      </c>
      <c r="AD583">
        <f t="shared" si="142"/>
        <v>-1.7657700683997783</v>
      </c>
      <c r="AF583">
        <f t="shared" si="143"/>
        <v>0</v>
      </c>
      <c r="AG583">
        <f t="shared" si="144"/>
        <v>1.5658922532329416</v>
      </c>
      <c r="AH583">
        <f t="shared" si="138"/>
        <v>0.133682947196231</v>
      </c>
      <c r="AI583">
        <f t="shared" si="145"/>
        <v>-2.0122843482875812</v>
      </c>
      <c r="AJ583">
        <f t="shared" si="146"/>
        <v>-0.24651427988780283</v>
      </c>
      <c r="AK583">
        <f t="shared" si="147"/>
        <v>1.3134141414207128</v>
      </c>
      <c r="BL583" t="s">
        <v>1397</v>
      </c>
    </row>
    <row r="584" spans="1:64" x14ac:dyDescent="0.25">
      <c r="A584" s="20" t="s">
        <v>619</v>
      </c>
      <c r="B584">
        <v>1</v>
      </c>
      <c r="C584" s="8">
        <v>0</v>
      </c>
      <c r="D584">
        <v>2</v>
      </c>
      <c r="E584">
        <v>0</v>
      </c>
      <c r="F584" s="8">
        <v>2</v>
      </c>
      <c r="G584">
        <v>0</v>
      </c>
      <c r="H584">
        <v>0</v>
      </c>
      <c r="I584" s="8">
        <v>1</v>
      </c>
      <c r="J584">
        <v>0</v>
      </c>
      <c r="K584">
        <v>0</v>
      </c>
      <c r="L584">
        <v>2</v>
      </c>
      <c r="M584">
        <v>2</v>
      </c>
      <c r="N584">
        <v>0</v>
      </c>
      <c r="O584">
        <v>2</v>
      </c>
      <c r="P584" s="8">
        <v>0</v>
      </c>
      <c r="Q584">
        <v>5</v>
      </c>
      <c r="R584">
        <v>0</v>
      </c>
      <c r="S584" s="8">
        <v>1</v>
      </c>
      <c r="T584">
        <v>5</v>
      </c>
      <c r="V584">
        <f t="shared" si="139"/>
        <v>22</v>
      </c>
      <c r="W584">
        <f t="shared" si="140"/>
        <v>9.0349075975359344E-4</v>
      </c>
      <c r="Y584">
        <v>1</v>
      </c>
      <c r="Z584">
        <v>2</v>
      </c>
      <c r="AB584">
        <f t="shared" si="141"/>
        <v>1.348911704312115</v>
      </c>
      <c r="AC584">
        <f t="shared" si="137"/>
        <v>0.35007299751194648</v>
      </c>
      <c r="AD584">
        <f t="shared" si="142"/>
        <v>-1.0496135819253447</v>
      </c>
      <c r="AF584">
        <f t="shared" si="143"/>
        <v>2.7219690063810393</v>
      </c>
      <c r="AG584">
        <f t="shared" si="144"/>
        <v>1.5907986857729162</v>
      </c>
      <c r="AH584">
        <f t="shared" si="138"/>
        <v>0.32414560124855268</v>
      </c>
      <c r="AI584">
        <f t="shared" si="145"/>
        <v>-1.1265624775641043</v>
      </c>
      <c r="AJ584">
        <f t="shared" si="146"/>
        <v>-7.6948895638759618E-2</v>
      </c>
      <c r="AK584">
        <f t="shared" si="147"/>
        <v>0.2194137386663835</v>
      </c>
      <c r="BL584" t="s">
        <v>1398</v>
      </c>
    </row>
    <row r="585" spans="1:64" x14ac:dyDescent="0.25">
      <c r="A585" s="20" t="s">
        <v>620</v>
      </c>
      <c r="B585">
        <v>2</v>
      </c>
      <c r="C585" s="8">
        <v>0</v>
      </c>
      <c r="D585">
        <v>0</v>
      </c>
      <c r="E585">
        <v>0</v>
      </c>
      <c r="F585" s="8">
        <v>0</v>
      </c>
      <c r="G585">
        <v>2</v>
      </c>
      <c r="H585">
        <v>0</v>
      </c>
      <c r="I585" s="8">
        <v>0</v>
      </c>
      <c r="J585">
        <v>0</v>
      </c>
      <c r="K585">
        <v>0</v>
      </c>
      <c r="L585">
        <v>1</v>
      </c>
      <c r="M585">
        <v>0</v>
      </c>
      <c r="N585">
        <v>1</v>
      </c>
      <c r="O585">
        <v>0</v>
      </c>
      <c r="P585" s="8">
        <v>2</v>
      </c>
      <c r="Q585">
        <v>1</v>
      </c>
      <c r="R585">
        <v>0</v>
      </c>
      <c r="S585" s="8">
        <v>1</v>
      </c>
      <c r="T585">
        <v>5</v>
      </c>
      <c r="V585">
        <f t="shared" si="139"/>
        <v>13</v>
      </c>
      <c r="W585">
        <f t="shared" si="140"/>
        <v>5.3388090349075978E-4</v>
      </c>
      <c r="Y585">
        <v>2</v>
      </c>
      <c r="Z585">
        <v>1</v>
      </c>
      <c r="AB585">
        <f t="shared" si="141"/>
        <v>0.79708418891170429</v>
      </c>
      <c r="AC585">
        <f t="shared" si="137"/>
        <v>0.14315585938488368</v>
      </c>
      <c r="AD585">
        <f t="shared" si="142"/>
        <v>-1.9438213164916671</v>
      </c>
      <c r="AF585">
        <f t="shared" si="143"/>
        <v>1.3609845031905197</v>
      </c>
      <c r="AG585">
        <f t="shared" si="144"/>
        <v>0.89642464954664791</v>
      </c>
      <c r="AH585">
        <f t="shared" si="138"/>
        <v>0.16394014156899564</v>
      </c>
      <c r="AI585">
        <f t="shared" si="145"/>
        <v>-1.8082539082161124</v>
      </c>
      <c r="AJ585">
        <f t="shared" si="146"/>
        <v>0.13556740827555469</v>
      </c>
      <c r="AK585" t="str">
        <f t="shared" si="147"/>
        <v/>
      </c>
      <c r="BL585" t="s">
        <v>1399</v>
      </c>
    </row>
    <row r="586" spans="1:64" x14ac:dyDescent="0.25">
      <c r="A586" s="20" t="s">
        <v>621</v>
      </c>
      <c r="B586">
        <v>0</v>
      </c>
      <c r="C586" s="8">
        <v>0</v>
      </c>
      <c r="D586">
        <v>0</v>
      </c>
      <c r="E586">
        <v>0</v>
      </c>
      <c r="F586" s="8">
        <v>0</v>
      </c>
      <c r="G586">
        <v>0</v>
      </c>
      <c r="H586">
        <v>0</v>
      </c>
      <c r="I586" s="8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 s="8">
        <v>2</v>
      </c>
      <c r="Q586">
        <v>3</v>
      </c>
      <c r="R586">
        <v>0</v>
      </c>
      <c r="S586" s="8">
        <v>0</v>
      </c>
      <c r="T586">
        <v>4</v>
      </c>
      <c r="V586">
        <f t="shared" si="139"/>
        <v>9</v>
      </c>
      <c r="W586">
        <f t="shared" si="140"/>
        <v>3.6960985626283366E-4</v>
      </c>
      <c r="Y586">
        <v>0</v>
      </c>
      <c r="Z586">
        <v>0</v>
      </c>
      <c r="AB586">
        <f t="shared" si="141"/>
        <v>0.55182751540041064</v>
      </c>
      <c r="AC586">
        <f t="shared" si="137"/>
        <v>0.57589638858221803</v>
      </c>
      <c r="AD586">
        <f t="shared" si="142"/>
        <v>-0.55182751540041064</v>
      </c>
      <c r="AF586">
        <f t="shared" si="143"/>
        <v>0</v>
      </c>
      <c r="AG586">
        <f t="shared" si="144"/>
        <v>0.45461387997085395</v>
      </c>
      <c r="AH586">
        <f t="shared" si="138"/>
        <v>0.63469298831669574</v>
      </c>
      <c r="AI586">
        <f t="shared" si="145"/>
        <v>-0.45461387997085401</v>
      </c>
      <c r="AJ586">
        <f t="shared" si="146"/>
        <v>9.7213635429556633E-2</v>
      </c>
      <c r="AK586" t="str">
        <f t="shared" si="147"/>
        <v/>
      </c>
      <c r="BL586" t="s">
        <v>1400</v>
      </c>
    </row>
    <row r="587" spans="1:64" x14ac:dyDescent="0.25">
      <c r="A587" s="20" t="s">
        <v>622</v>
      </c>
      <c r="B587">
        <v>1</v>
      </c>
      <c r="C587" s="8">
        <v>0</v>
      </c>
      <c r="D587">
        <v>0</v>
      </c>
      <c r="E587">
        <v>0</v>
      </c>
      <c r="F587" s="8">
        <v>2</v>
      </c>
      <c r="G587">
        <v>0</v>
      </c>
      <c r="H587">
        <v>1</v>
      </c>
      <c r="I587" s="8">
        <v>0</v>
      </c>
      <c r="J587">
        <v>0</v>
      </c>
      <c r="K587">
        <v>0</v>
      </c>
      <c r="L587">
        <v>0</v>
      </c>
      <c r="M587">
        <v>0</v>
      </c>
      <c r="N587">
        <v>1</v>
      </c>
      <c r="O587">
        <v>0</v>
      </c>
      <c r="P587" s="8">
        <v>0</v>
      </c>
      <c r="Q587">
        <v>3</v>
      </c>
      <c r="R587">
        <v>0</v>
      </c>
      <c r="S587" s="8">
        <v>1</v>
      </c>
      <c r="T587">
        <v>0</v>
      </c>
      <c r="V587">
        <f t="shared" si="139"/>
        <v>8</v>
      </c>
      <c r="W587">
        <f t="shared" si="140"/>
        <v>3.2854209445585213E-4</v>
      </c>
      <c r="Y587">
        <v>1</v>
      </c>
      <c r="Z587">
        <v>0</v>
      </c>
      <c r="AB587">
        <f t="shared" si="141"/>
        <v>0.49051334702258725</v>
      </c>
      <c r="AC587">
        <f t="shared" si="137"/>
        <v>0.30034720116302172</v>
      </c>
      <c r="AD587">
        <f t="shared" si="142"/>
        <v>-1.2028161363142968</v>
      </c>
      <c r="AF587">
        <f t="shared" si="143"/>
        <v>0</v>
      </c>
      <c r="AG587">
        <f t="shared" si="144"/>
        <v>0.40410122664075909</v>
      </c>
      <c r="AH587">
        <f t="shared" si="138"/>
        <v>0.2697684992231239</v>
      </c>
      <c r="AI587">
        <f t="shared" si="145"/>
        <v>-1.3101910980549309</v>
      </c>
      <c r="AJ587">
        <f t="shared" si="146"/>
        <v>-0.1073749617406341</v>
      </c>
      <c r="AK587" t="str">
        <f t="shared" si="147"/>
        <v/>
      </c>
      <c r="BL587" t="s">
        <v>1401</v>
      </c>
    </row>
    <row r="588" spans="1:64" x14ac:dyDescent="0.25">
      <c r="A588" s="20" t="s">
        <v>623</v>
      </c>
      <c r="B588">
        <v>0</v>
      </c>
      <c r="C588" s="8">
        <v>0</v>
      </c>
      <c r="D588">
        <v>0</v>
      </c>
      <c r="E588">
        <v>0</v>
      </c>
      <c r="F588" s="8">
        <v>0</v>
      </c>
      <c r="G588">
        <v>0</v>
      </c>
      <c r="H588">
        <v>0</v>
      </c>
      <c r="I588" s="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 s="8">
        <v>0</v>
      </c>
      <c r="Q588">
        <v>0</v>
      </c>
      <c r="R588">
        <v>2</v>
      </c>
      <c r="S588" s="8">
        <v>0</v>
      </c>
      <c r="T588">
        <v>1</v>
      </c>
      <c r="V588">
        <f t="shared" si="139"/>
        <v>3</v>
      </c>
      <c r="W588">
        <f t="shared" si="140"/>
        <v>1.2320328542094456E-4</v>
      </c>
      <c r="Y588">
        <v>0</v>
      </c>
      <c r="Z588">
        <v>0</v>
      </c>
      <c r="AB588">
        <f t="shared" si="141"/>
        <v>0.18394250513347024</v>
      </c>
      <c r="AC588">
        <f t="shared" si="137"/>
        <v>0.83198363723974877</v>
      </c>
      <c r="AD588">
        <f t="shared" si="142"/>
        <v>-0.18394250513347021</v>
      </c>
      <c r="AF588">
        <f t="shared" si="143"/>
        <v>0</v>
      </c>
      <c r="AG588">
        <f t="shared" si="144"/>
        <v>0.15153795999028466</v>
      </c>
      <c r="AH588">
        <f t="shared" si="138"/>
        <v>0.85938525939765131</v>
      </c>
      <c r="AI588">
        <f t="shared" si="145"/>
        <v>-0.15153795999028472</v>
      </c>
      <c r="AJ588">
        <f t="shared" si="146"/>
        <v>3.2404545143185498E-2</v>
      </c>
      <c r="AK588" t="str">
        <f t="shared" si="147"/>
        <v/>
      </c>
      <c r="BL588" t="s">
        <v>1402</v>
      </c>
    </row>
    <row r="589" spans="1:64" x14ac:dyDescent="0.25">
      <c r="A589" s="20" t="s">
        <v>624</v>
      </c>
      <c r="B589">
        <v>0</v>
      </c>
      <c r="C589" s="8">
        <v>1</v>
      </c>
      <c r="D589">
        <v>1</v>
      </c>
      <c r="E589">
        <v>0</v>
      </c>
      <c r="F589" s="8">
        <v>0</v>
      </c>
      <c r="G589">
        <v>0</v>
      </c>
      <c r="H589">
        <v>0</v>
      </c>
      <c r="I589" s="8">
        <v>1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 s="8">
        <v>3</v>
      </c>
      <c r="Q589">
        <v>0</v>
      </c>
      <c r="R589">
        <v>0</v>
      </c>
      <c r="S589" s="8">
        <v>3</v>
      </c>
      <c r="T589">
        <v>4</v>
      </c>
      <c r="V589">
        <f t="shared" si="139"/>
        <v>13</v>
      </c>
      <c r="W589">
        <f t="shared" si="140"/>
        <v>5.3388090349075978E-4</v>
      </c>
      <c r="Y589">
        <v>0</v>
      </c>
      <c r="Z589">
        <v>0</v>
      </c>
      <c r="AB589">
        <f t="shared" si="141"/>
        <v>0.79708418891170429</v>
      </c>
      <c r="AC589">
        <f t="shared" si="137"/>
        <v>0.4506410344380854</v>
      </c>
      <c r="AD589">
        <f t="shared" si="142"/>
        <v>-0.79708418891170429</v>
      </c>
      <c r="AF589">
        <f t="shared" si="143"/>
        <v>0</v>
      </c>
      <c r="AG589">
        <f t="shared" si="144"/>
        <v>0.65666449329123355</v>
      </c>
      <c r="AH589">
        <f t="shared" si="138"/>
        <v>0.51857817392658034</v>
      </c>
      <c r="AI589">
        <f t="shared" si="145"/>
        <v>-0.65666449329123355</v>
      </c>
      <c r="AJ589">
        <f t="shared" si="146"/>
        <v>0.14041969562047074</v>
      </c>
      <c r="AK589" t="str">
        <f t="shared" si="147"/>
        <v/>
      </c>
      <c r="BL589" t="s">
        <v>1403</v>
      </c>
    </row>
    <row r="590" spans="1:64" x14ac:dyDescent="0.25">
      <c r="A590" s="20" t="s">
        <v>625</v>
      </c>
      <c r="B590">
        <v>0</v>
      </c>
      <c r="C590" s="8">
        <v>0</v>
      </c>
      <c r="D590">
        <v>3</v>
      </c>
      <c r="E590">
        <v>0</v>
      </c>
      <c r="F590" s="8">
        <v>0</v>
      </c>
      <c r="G590">
        <v>1</v>
      </c>
      <c r="H590">
        <v>0</v>
      </c>
      <c r="I590" s="8">
        <v>0</v>
      </c>
      <c r="J590">
        <v>0</v>
      </c>
      <c r="K590">
        <v>1</v>
      </c>
      <c r="L590">
        <v>0</v>
      </c>
      <c r="M590">
        <v>0</v>
      </c>
      <c r="N590">
        <v>0</v>
      </c>
      <c r="O590">
        <v>0</v>
      </c>
      <c r="P590" s="8">
        <v>0</v>
      </c>
      <c r="Q590">
        <v>0</v>
      </c>
      <c r="R590">
        <v>0</v>
      </c>
      <c r="S590" s="8">
        <v>0</v>
      </c>
      <c r="T590">
        <v>4</v>
      </c>
      <c r="V590">
        <f t="shared" si="139"/>
        <v>9</v>
      </c>
      <c r="W590">
        <f t="shared" si="140"/>
        <v>3.6960985626283366E-4</v>
      </c>
      <c r="Y590">
        <v>0</v>
      </c>
      <c r="Z590">
        <v>0</v>
      </c>
      <c r="AB590">
        <f t="shared" si="141"/>
        <v>0.55182751540041064</v>
      </c>
      <c r="AC590">
        <f t="shared" si="137"/>
        <v>0.57589638858221803</v>
      </c>
      <c r="AD590">
        <f t="shared" si="142"/>
        <v>-0.55182751540041064</v>
      </c>
      <c r="AF590">
        <f t="shared" si="143"/>
        <v>0</v>
      </c>
      <c r="AG590">
        <f t="shared" si="144"/>
        <v>0.45461387997085395</v>
      </c>
      <c r="AH590">
        <f t="shared" si="138"/>
        <v>0.63469298831669574</v>
      </c>
      <c r="AI590">
        <f t="shared" si="145"/>
        <v>-0.45461387997085401</v>
      </c>
      <c r="AJ590">
        <f t="shared" si="146"/>
        <v>9.7213635429556633E-2</v>
      </c>
      <c r="AK590" t="str">
        <f t="shared" si="147"/>
        <v/>
      </c>
      <c r="BL590" t="s">
        <v>1404</v>
      </c>
    </row>
    <row r="591" spans="1:64" x14ac:dyDescent="0.25">
      <c r="A591" s="20" t="s">
        <v>626</v>
      </c>
      <c r="B591">
        <v>0</v>
      </c>
      <c r="C591" s="8">
        <v>0</v>
      </c>
      <c r="D591">
        <v>2</v>
      </c>
      <c r="E591">
        <v>1</v>
      </c>
      <c r="F591" s="8">
        <v>0</v>
      </c>
      <c r="G591">
        <v>0</v>
      </c>
      <c r="H591">
        <v>0</v>
      </c>
      <c r="I591" s="8">
        <v>0</v>
      </c>
      <c r="J591">
        <v>0</v>
      </c>
      <c r="K591">
        <v>1</v>
      </c>
      <c r="L591">
        <v>0</v>
      </c>
      <c r="M591">
        <v>0</v>
      </c>
      <c r="N591">
        <v>0</v>
      </c>
      <c r="O591">
        <v>0</v>
      </c>
      <c r="P591" s="8">
        <v>2</v>
      </c>
      <c r="Q591">
        <v>0</v>
      </c>
      <c r="R591">
        <v>3</v>
      </c>
      <c r="S591" s="8">
        <v>1</v>
      </c>
      <c r="T591">
        <v>7</v>
      </c>
      <c r="V591">
        <f t="shared" si="139"/>
        <v>17</v>
      </c>
      <c r="W591">
        <f t="shared" si="140"/>
        <v>6.9815195071868579E-4</v>
      </c>
      <c r="Y591">
        <v>0</v>
      </c>
      <c r="Z591">
        <v>0</v>
      </c>
      <c r="AB591">
        <f t="shared" si="141"/>
        <v>1.0423408624229979</v>
      </c>
      <c r="AC591">
        <f t="shared" si="137"/>
        <v>0.35262826082201643</v>
      </c>
      <c r="AD591">
        <f t="shared" si="142"/>
        <v>-1.0423408624229979</v>
      </c>
      <c r="AF591">
        <f t="shared" si="143"/>
        <v>0</v>
      </c>
      <c r="AG591">
        <f t="shared" si="144"/>
        <v>0.8587151066116131</v>
      </c>
      <c r="AH591">
        <f t="shared" si="138"/>
        <v>0.42370614993912731</v>
      </c>
      <c r="AI591">
        <f t="shared" si="145"/>
        <v>-0.85871510661161299</v>
      </c>
      <c r="AJ591">
        <f t="shared" si="146"/>
        <v>0.18362575581138496</v>
      </c>
      <c r="AK591" t="str">
        <f t="shared" si="147"/>
        <v/>
      </c>
      <c r="BL591" t="s">
        <v>1405</v>
      </c>
    </row>
    <row r="592" spans="1:64" x14ac:dyDescent="0.25">
      <c r="A592" s="20" t="s">
        <v>627</v>
      </c>
      <c r="B592">
        <v>0</v>
      </c>
      <c r="C592" s="8">
        <v>0</v>
      </c>
      <c r="D592">
        <v>1</v>
      </c>
      <c r="E592">
        <v>0</v>
      </c>
      <c r="F592" s="8">
        <v>0</v>
      </c>
      <c r="G592">
        <v>0</v>
      </c>
      <c r="H592">
        <v>0</v>
      </c>
      <c r="I592" s="8">
        <v>0</v>
      </c>
      <c r="J592">
        <v>0</v>
      </c>
      <c r="K592">
        <v>0</v>
      </c>
      <c r="L592">
        <v>0</v>
      </c>
      <c r="M592">
        <v>1</v>
      </c>
      <c r="N592">
        <v>1</v>
      </c>
      <c r="O592">
        <v>1</v>
      </c>
      <c r="P592" s="8">
        <v>0</v>
      </c>
      <c r="Q592">
        <v>0</v>
      </c>
      <c r="R592">
        <v>1</v>
      </c>
      <c r="S592" s="8">
        <v>0</v>
      </c>
      <c r="T592">
        <v>0</v>
      </c>
      <c r="V592">
        <f t="shared" si="139"/>
        <v>5</v>
      </c>
      <c r="W592">
        <f t="shared" si="140"/>
        <v>2.0533880903490759E-4</v>
      </c>
      <c r="Y592">
        <v>0</v>
      </c>
      <c r="Z592">
        <v>0</v>
      </c>
      <c r="AB592">
        <f t="shared" si="141"/>
        <v>0.30657084188911704</v>
      </c>
      <c r="AC592">
        <f t="shared" si="137"/>
        <v>0.73596637908394491</v>
      </c>
      <c r="AD592">
        <f t="shared" si="142"/>
        <v>-0.30657084188911699</v>
      </c>
      <c r="AF592">
        <f t="shared" si="143"/>
        <v>0</v>
      </c>
      <c r="AG592">
        <f t="shared" si="144"/>
        <v>0.25256326665047441</v>
      </c>
      <c r="AH592">
        <f t="shared" si="138"/>
        <v>0.77680706530354315</v>
      </c>
      <c r="AI592">
        <f t="shared" si="145"/>
        <v>-0.25256326665047441</v>
      </c>
      <c r="AJ592">
        <f t="shared" si="146"/>
        <v>5.400757523864258E-2</v>
      </c>
      <c r="AK592" t="str">
        <f t="shared" si="147"/>
        <v/>
      </c>
      <c r="BL592" t="s">
        <v>1406</v>
      </c>
    </row>
    <row r="593" spans="1:64" x14ac:dyDescent="0.25">
      <c r="A593" s="20" t="s">
        <v>628</v>
      </c>
      <c r="B593">
        <v>0</v>
      </c>
      <c r="C593" s="8">
        <v>0</v>
      </c>
      <c r="D593">
        <v>1</v>
      </c>
      <c r="E593">
        <v>0</v>
      </c>
      <c r="F593" s="8">
        <v>0</v>
      </c>
      <c r="G593">
        <v>0</v>
      </c>
      <c r="H593">
        <v>0</v>
      </c>
      <c r="I593" s="8">
        <v>0</v>
      </c>
      <c r="J593">
        <v>0</v>
      </c>
      <c r="K593">
        <v>0</v>
      </c>
      <c r="L593">
        <v>1</v>
      </c>
      <c r="M593">
        <v>1</v>
      </c>
      <c r="N593">
        <v>0</v>
      </c>
      <c r="O593">
        <v>0</v>
      </c>
      <c r="P593" s="8">
        <v>0</v>
      </c>
      <c r="Q593">
        <v>1</v>
      </c>
      <c r="R593">
        <v>1</v>
      </c>
      <c r="S593" s="8">
        <v>14</v>
      </c>
      <c r="T593">
        <v>7</v>
      </c>
      <c r="V593">
        <f t="shared" si="139"/>
        <v>26</v>
      </c>
      <c r="W593">
        <f t="shared" si="140"/>
        <v>1.0677618069815196E-3</v>
      </c>
      <c r="Y593">
        <v>0</v>
      </c>
      <c r="Z593">
        <v>1</v>
      </c>
      <c r="AB593">
        <f t="shared" si="141"/>
        <v>1.5941683778234086</v>
      </c>
      <c r="AC593">
        <f t="shared" si="137"/>
        <v>0.2030773419194277</v>
      </c>
      <c r="AD593">
        <f t="shared" si="142"/>
        <v>-1.5941683778234086</v>
      </c>
      <c r="AF593">
        <f t="shared" si="143"/>
        <v>1.3609845031905197</v>
      </c>
      <c r="AG593">
        <f t="shared" si="144"/>
        <v>1.5530891428378815</v>
      </c>
      <c r="AH593">
        <f t="shared" si="138"/>
        <v>0.21159332119688443</v>
      </c>
      <c r="AI593">
        <f t="shared" si="145"/>
        <v>-1.5530891428378815</v>
      </c>
      <c r="AJ593">
        <f t="shared" si="146"/>
        <v>4.1079234985527124E-2</v>
      </c>
      <c r="AK593">
        <f t="shared" si="147"/>
        <v>1.5530891428378815</v>
      </c>
      <c r="BL593" t="s">
        <v>1407</v>
      </c>
    </row>
    <row r="594" spans="1:64" x14ac:dyDescent="0.25">
      <c r="A594" s="20" t="s">
        <v>629</v>
      </c>
      <c r="B594">
        <v>1</v>
      </c>
      <c r="C594" s="8">
        <v>1</v>
      </c>
      <c r="D594">
        <v>0</v>
      </c>
      <c r="E594">
        <v>0</v>
      </c>
      <c r="F594" s="8">
        <v>0</v>
      </c>
      <c r="G594">
        <v>0</v>
      </c>
      <c r="H594">
        <v>0</v>
      </c>
      <c r="I594" s="8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1</v>
      </c>
      <c r="P594" s="8">
        <v>0</v>
      </c>
      <c r="Q594">
        <v>0</v>
      </c>
      <c r="R594">
        <v>0</v>
      </c>
      <c r="S594" s="8">
        <v>1</v>
      </c>
      <c r="T594">
        <v>2</v>
      </c>
      <c r="V594">
        <f t="shared" si="139"/>
        <v>5</v>
      </c>
      <c r="W594">
        <f t="shared" si="140"/>
        <v>2.0533880903490759E-4</v>
      </c>
      <c r="Y594">
        <v>1</v>
      </c>
      <c r="Z594">
        <v>0</v>
      </c>
      <c r="AB594">
        <f t="shared" si="141"/>
        <v>0.30657084188911704</v>
      </c>
      <c r="AC594">
        <f t="shared" si="137"/>
        <v>0.22562583243785006</v>
      </c>
      <c r="AD594">
        <f t="shared" si="142"/>
        <v>-1.4888772604265621</v>
      </c>
      <c r="AF594">
        <f t="shared" si="143"/>
        <v>0</v>
      </c>
      <c r="AG594">
        <f t="shared" si="144"/>
        <v>0.25256326665047441</v>
      </c>
      <c r="AH594">
        <f t="shared" si="138"/>
        <v>0.19619292997023124</v>
      </c>
      <c r="AI594">
        <f t="shared" si="145"/>
        <v>-1.628656767310382</v>
      </c>
      <c r="AJ594">
        <f t="shared" si="146"/>
        <v>-0.1397795068838199</v>
      </c>
      <c r="AK594" t="str">
        <f t="shared" si="147"/>
        <v/>
      </c>
      <c r="BL594" t="s">
        <v>1408</v>
      </c>
    </row>
    <row r="595" spans="1:64" x14ac:dyDescent="0.25">
      <c r="A595" s="20" t="s">
        <v>630</v>
      </c>
      <c r="B595">
        <v>2</v>
      </c>
      <c r="C595" s="8">
        <v>0</v>
      </c>
      <c r="D595">
        <v>1</v>
      </c>
      <c r="E595">
        <v>0</v>
      </c>
      <c r="F595" s="8">
        <v>4</v>
      </c>
      <c r="G595">
        <v>0</v>
      </c>
      <c r="H595">
        <v>4</v>
      </c>
      <c r="I595" s="8">
        <v>0</v>
      </c>
      <c r="J595">
        <v>0</v>
      </c>
      <c r="K595">
        <v>0</v>
      </c>
      <c r="L595">
        <v>5</v>
      </c>
      <c r="M595">
        <v>2</v>
      </c>
      <c r="N595">
        <v>1</v>
      </c>
      <c r="O595">
        <v>0</v>
      </c>
      <c r="P595" s="8">
        <v>0</v>
      </c>
      <c r="Q595">
        <v>0</v>
      </c>
      <c r="R595">
        <v>0</v>
      </c>
      <c r="S595" s="8">
        <v>1</v>
      </c>
      <c r="T595">
        <v>5</v>
      </c>
      <c r="V595">
        <f t="shared" si="139"/>
        <v>23</v>
      </c>
      <c r="W595">
        <f t="shared" si="140"/>
        <v>9.4455852156057497E-4</v>
      </c>
      <c r="Y595">
        <v>2</v>
      </c>
      <c r="Z595">
        <v>5</v>
      </c>
      <c r="AB595">
        <f t="shared" si="141"/>
        <v>1.4102258726899384</v>
      </c>
      <c r="AC595">
        <f t="shared" si="137"/>
        <v>0.24271356316241871</v>
      </c>
      <c r="AD595">
        <f t="shared" si="142"/>
        <v>-1.4158732833346752</v>
      </c>
      <c r="AF595">
        <f t="shared" si="143"/>
        <v>6.8049225159525983</v>
      </c>
      <c r="AG595">
        <f t="shared" si="144"/>
        <v>2.360591807869254</v>
      </c>
      <c r="AH595">
        <f t="shared" si="138"/>
        <v>0.26291768485553618</v>
      </c>
      <c r="AI595">
        <f t="shared" si="145"/>
        <v>-1.3359142811346731</v>
      </c>
      <c r="AJ595">
        <f t="shared" si="146"/>
        <v>7.9959002200002072E-2</v>
      </c>
      <c r="AK595">
        <f t="shared" si="147"/>
        <v>5.5082141465102798E-2</v>
      </c>
      <c r="BL595" t="s">
        <v>1409</v>
      </c>
    </row>
    <row r="596" spans="1:64" x14ac:dyDescent="0.25">
      <c r="A596" s="20" t="s">
        <v>631</v>
      </c>
      <c r="B596">
        <v>1</v>
      </c>
      <c r="C596" s="8">
        <v>2</v>
      </c>
      <c r="D596">
        <v>1</v>
      </c>
      <c r="E596">
        <v>0</v>
      </c>
      <c r="F596" s="8">
        <v>0</v>
      </c>
      <c r="G596">
        <v>0</v>
      </c>
      <c r="H596">
        <v>0</v>
      </c>
      <c r="I596" s="8">
        <v>1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 s="8">
        <v>0</v>
      </c>
      <c r="Q596">
        <v>0</v>
      </c>
      <c r="R596">
        <v>0</v>
      </c>
      <c r="S596" s="8">
        <v>0</v>
      </c>
      <c r="T596">
        <v>8</v>
      </c>
      <c r="V596">
        <f t="shared" si="139"/>
        <v>12</v>
      </c>
      <c r="W596">
        <f t="shared" si="140"/>
        <v>4.9281314168377825E-4</v>
      </c>
      <c r="Y596">
        <v>1</v>
      </c>
      <c r="Z596">
        <v>0</v>
      </c>
      <c r="AB596">
        <f t="shared" si="141"/>
        <v>0.73577002053388096</v>
      </c>
      <c r="AC596">
        <f t="shared" si="137"/>
        <v>0.35253417829871858</v>
      </c>
      <c r="AD596">
        <f t="shared" si="142"/>
        <v>-1.042607701717426</v>
      </c>
      <c r="AF596">
        <f t="shared" si="143"/>
        <v>0</v>
      </c>
      <c r="AG596">
        <f t="shared" si="144"/>
        <v>0.60615183996113864</v>
      </c>
      <c r="AH596">
        <f t="shared" si="138"/>
        <v>0.33062297430069554</v>
      </c>
      <c r="AI596">
        <f t="shared" si="145"/>
        <v>-1.1067766032671462</v>
      </c>
      <c r="AJ596">
        <f t="shared" si="146"/>
        <v>-6.4168901549720214E-2</v>
      </c>
      <c r="AK596" t="str">
        <f t="shared" si="147"/>
        <v/>
      </c>
      <c r="BL596" t="s">
        <v>1410</v>
      </c>
    </row>
    <row r="597" spans="1:64" x14ac:dyDescent="0.25">
      <c r="A597" s="20" t="s">
        <v>632</v>
      </c>
      <c r="B597">
        <v>1</v>
      </c>
      <c r="C597" s="8">
        <v>0</v>
      </c>
      <c r="D597">
        <v>4</v>
      </c>
      <c r="E597">
        <v>0</v>
      </c>
      <c r="F597" s="8">
        <v>3</v>
      </c>
      <c r="G597">
        <v>2</v>
      </c>
      <c r="H597">
        <v>4</v>
      </c>
      <c r="I597" s="8">
        <v>3</v>
      </c>
      <c r="J597">
        <v>0</v>
      </c>
      <c r="K597">
        <v>3</v>
      </c>
      <c r="L597">
        <v>2</v>
      </c>
      <c r="M597">
        <v>2</v>
      </c>
      <c r="N597">
        <v>0</v>
      </c>
      <c r="O597">
        <v>3</v>
      </c>
      <c r="P597" s="8">
        <v>5</v>
      </c>
      <c r="Q597">
        <v>2</v>
      </c>
      <c r="R597">
        <v>4</v>
      </c>
      <c r="S597" s="8">
        <v>4</v>
      </c>
      <c r="T597">
        <v>17</v>
      </c>
      <c r="V597">
        <f t="shared" si="139"/>
        <v>58</v>
      </c>
      <c r="W597">
        <f t="shared" si="140"/>
        <v>2.3819301848049283E-3</v>
      </c>
      <c r="Y597">
        <v>1</v>
      </c>
      <c r="Z597">
        <v>2</v>
      </c>
      <c r="AB597">
        <f t="shared" si="141"/>
        <v>3.556221765913758</v>
      </c>
      <c r="AC597">
        <f t="shared" si="137"/>
        <v>0.10151760103329732</v>
      </c>
      <c r="AD597">
        <f t="shared" si="142"/>
        <v>-2.2875230863388842</v>
      </c>
      <c r="AF597">
        <f t="shared" si="143"/>
        <v>2.7219690063810393</v>
      </c>
      <c r="AG597">
        <f t="shared" si="144"/>
        <v>3.4092542056563322</v>
      </c>
      <c r="AH597">
        <f t="shared" si="138"/>
        <v>0.11272989331531318</v>
      </c>
      <c r="AI597">
        <f t="shared" si="145"/>
        <v>-2.182760646299664</v>
      </c>
      <c r="AJ597">
        <f t="shared" si="146"/>
        <v>0.10476244003922019</v>
      </c>
      <c r="AK597">
        <f t="shared" si="147"/>
        <v>1.7025734889004178</v>
      </c>
      <c r="BL597" t="s">
        <v>1411</v>
      </c>
    </row>
    <row r="598" spans="1:64" x14ac:dyDescent="0.25">
      <c r="A598" s="20" t="s">
        <v>633</v>
      </c>
      <c r="B598">
        <v>0</v>
      </c>
      <c r="C598" s="8">
        <v>1</v>
      </c>
      <c r="D598">
        <v>1</v>
      </c>
      <c r="E598">
        <v>0</v>
      </c>
      <c r="F598" s="8">
        <v>1</v>
      </c>
      <c r="G598">
        <v>0</v>
      </c>
      <c r="H598">
        <v>1</v>
      </c>
      <c r="I598" s="8">
        <v>0</v>
      </c>
      <c r="J598">
        <v>0</v>
      </c>
      <c r="K598">
        <v>0</v>
      </c>
      <c r="L598">
        <v>1</v>
      </c>
      <c r="M598">
        <v>0</v>
      </c>
      <c r="N598">
        <v>1</v>
      </c>
      <c r="O598">
        <v>0</v>
      </c>
      <c r="P598" s="8">
        <v>0</v>
      </c>
      <c r="Q598">
        <v>0</v>
      </c>
      <c r="R598">
        <v>1</v>
      </c>
      <c r="S598" s="8">
        <v>1</v>
      </c>
      <c r="T598">
        <v>2</v>
      </c>
      <c r="V598">
        <f t="shared" si="139"/>
        <v>10</v>
      </c>
      <c r="W598">
        <f t="shared" si="140"/>
        <v>4.1067761806981519E-4</v>
      </c>
      <c r="Y598">
        <v>0</v>
      </c>
      <c r="Z598">
        <v>1</v>
      </c>
      <c r="AB598">
        <f t="shared" si="141"/>
        <v>0.61314168377823408</v>
      </c>
      <c r="AC598">
        <f t="shared" si="137"/>
        <v>0.54164651114193285</v>
      </c>
      <c r="AD598">
        <f t="shared" si="142"/>
        <v>-0.61314168377823408</v>
      </c>
      <c r="AF598">
        <f t="shared" si="143"/>
        <v>1.3609845031905197</v>
      </c>
      <c r="AG598">
        <f t="shared" si="144"/>
        <v>0.74488668955636317</v>
      </c>
      <c r="AH598">
        <f t="shared" si="138"/>
        <v>0.47478809534178107</v>
      </c>
      <c r="AI598">
        <f t="shared" si="145"/>
        <v>-0.74488668955636328</v>
      </c>
      <c r="AJ598">
        <f t="shared" si="146"/>
        <v>-0.1317450057781292</v>
      </c>
      <c r="AK598" t="str">
        <f t="shared" si="147"/>
        <v/>
      </c>
      <c r="BL598" t="s">
        <v>1412</v>
      </c>
    </row>
    <row r="599" spans="1:64" x14ac:dyDescent="0.25">
      <c r="A599" s="20" t="s">
        <v>634</v>
      </c>
      <c r="B599">
        <v>12</v>
      </c>
      <c r="C599" s="8">
        <v>7</v>
      </c>
      <c r="D599">
        <v>12</v>
      </c>
      <c r="E599">
        <v>0</v>
      </c>
      <c r="F599" s="8">
        <v>4</v>
      </c>
      <c r="G599">
        <v>0</v>
      </c>
      <c r="H599">
        <v>8</v>
      </c>
      <c r="I599" s="8">
        <v>3</v>
      </c>
      <c r="J599">
        <v>1</v>
      </c>
      <c r="K599">
        <v>2</v>
      </c>
      <c r="L599">
        <v>6</v>
      </c>
      <c r="M599">
        <v>10</v>
      </c>
      <c r="N599">
        <v>1</v>
      </c>
      <c r="O599">
        <v>2</v>
      </c>
      <c r="P599" s="8">
        <v>15</v>
      </c>
      <c r="Q599">
        <v>4</v>
      </c>
      <c r="R599">
        <v>7</v>
      </c>
      <c r="S599" s="8">
        <v>37</v>
      </c>
      <c r="T599">
        <v>38</v>
      </c>
      <c r="V599">
        <f t="shared" si="139"/>
        <v>157</v>
      </c>
      <c r="W599">
        <f t="shared" si="140"/>
        <v>6.4476386036960986E-3</v>
      </c>
      <c r="Y599">
        <v>12</v>
      </c>
      <c r="Z599">
        <v>6</v>
      </c>
      <c r="AB599">
        <f t="shared" si="141"/>
        <v>9.626324435318276</v>
      </c>
      <c r="AC599">
        <f t="shared" si="137"/>
        <v>8.7202590716318792E-2</v>
      </c>
      <c r="AD599">
        <f t="shared" si="142"/>
        <v>-2.4395212384590104</v>
      </c>
      <c r="AF599">
        <f t="shared" si="143"/>
        <v>8.165907019143118</v>
      </c>
      <c r="AG599">
        <f t="shared" si="144"/>
        <v>9.3690475103573831</v>
      </c>
      <c r="AH599">
        <f t="shared" si="138"/>
        <v>8.1485943146428139E-2</v>
      </c>
      <c r="AI599">
        <f t="shared" si="145"/>
        <v>-2.507324750342085</v>
      </c>
      <c r="AJ599">
        <f t="shared" si="146"/>
        <v>-6.7803511883074652E-2</v>
      </c>
      <c r="AK599">
        <f t="shared" si="147"/>
        <v>0.73880626553602002</v>
      </c>
      <c r="BL599" t="s">
        <v>1413</v>
      </c>
    </row>
    <row r="600" spans="1:64" x14ac:dyDescent="0.25">
      <c r="A600" s="20" t="s">
        <v>635</v>
      </c>
      <c r="B600">
        <v>0</v>
      </c>
      <c r="C600" s="8">
        <v>0</v>
      </c>
      <c r="D600">
        <v>0</v>
      </c>
      <c r="E600">
        <v>0</v>
      </c>
      <c r="F600" s="8">
        <v>0</v>
      </c>
      <c r="G600">
        <v>0</v>
      </c>
      <c r="H600">
        <v>0</v>
      </c>
      <c r="I600" s="8">
        <v>0</v>
      </c>
      <c r="J600">
        <v>0</v>
      </c>
      <c r="K600">
        <v>0</v>
      </c>
      <c r="L600">
        <v>2</v>
      </c>
      <c r="M600">
        <v>0</v>
      </c>
      <c r="N600">
        <v>0</v>
      </c>
      <c r="O600">
        <v>0</v>
      </c>
      <c r="P600" s="8">
        <v>0</v>
      </c>
      <c r="Q600">
        <v>0</v>
      </c>
      <c r="R600">
        <v>0</v>
      </c>
      <c r="S600" s="8">
        <v>1</v>
      </c>
      <c r="T600">
        <v>4</v>
      </c>
      <c r="V600">
        <f t="shared" si="139"/>
        <v>7</v>
      </c>
      <c r="W600">
        <f t="shared" si="140"/>
        <v>2.8747433264887065E-4</v>
      </c>
      <c r="Y600">
        <v>0</v>
      </c>
      <c r="Z600">
        <v>2</v>
      </c>
      <c r="AB600">
        <f t="shared" si="141"/>
        <v>0.42919917864476387</v>
      </c>
      <c r="AC600">
        <f t="shared" si="137"/>
        <v>0.65103024494440764</v>
      </c>
      <c r="AD600">
        <f t="shared" si="142"/>
        <v>-0.42919917864476392</v>
      </c>
      <c r="AF600">
        <f t="shared" si="143"/>
        <v>2.7219690063810393</v>
      </c>
      <c r="AG600">
        <f t="shared" si="144"/>
        <v>0.83310888582149289</v>
      </c>
      <c r="AH600">
        <f t="shared" si="138"/>
        <v>0.43469576394125564</v>
      </c>
      <c r="AI600">
        <f t="shared" si="145"/>
        <v>-0.83310888582149289</v>
      </c>
      <c r="AJ600">
        <f t="shared" si="146"/>
        <v>-0.40390970717672897</v>
      </c>
      <c r="AK600" t="str">
        <f t="shared" si="147"/>
        <v/>
      </c>
      <c r="BL600" t="s">
        <v>1414</v>
      </c>
    </row>
    <row r="601" spans="1:64" x14ac:dyDescent="0.25">
      <c r="A601" s="20" t="s">
        <v>636</v>
      </c>
      <c r="B601">
        <v>2</v>
      </c>
      <c r="C601" s="8">
        <v>0</v>
      </c>
      <c r="D601">
        <v>0</v>
      </c>
      <c r="E601">
        <v>0</v>
      </c>
      <c r="F601" s="8">
        <v>2</v>
      </c>
      <c r="G601">
        <v>0</v>
      </c>
      <c r="H601">
        <v>0</v>
      </c>
      <c r="I601" s="8">
        <v>0</v>
      </c>
      <c r="J601">
        <v>1</v>
      </c>
      <c r="K601">
        <v>0</v>
      </c>
      <c r="L601">
        <v>0</v>
      </c>
      <c r="M601">
        <v>0</v>
      </c>
      <c r="N601">
        <v>1</v>
      </c>
      <c r="O601">
        <v>0</v>
      </c>
      <c r="P601" s="8">
        <v>1</v>
      </c>
      <c r="Q601">
        <v>0</v>
      </c>
      <c r="R601">
        <v>3</v>
      </c>
      <c r="S601" s="8">
        <v>0</v>
      </c>
      <c r="T601">
        <v>1</v>
      </c>
      <c r="V601">
        <f t="shared" si="139"/>
        <v>9</v>
      </c>
      <c r="W601">
        <f t="shared" si="140"/>
        <v>3.6960985626283366E-4</v>
      </c>
      <c r="Y601">
        <v>2</v>
      </c>
      <c r="Z601">
        <v>0</v>
      </c>
      <c r="AB601">
        <f t="shared" si="141"/>
        <v>0.55182751540041064</v>
      </c>
      <c r="AC601">
        <f t="shared" si="137"/>
        <v>8.7684143201596454E-2</v>
      </c>
      <c r="AD601">
        <f t="shared" si="142"/>
        <v>-2.4340142032310084</v>
      </c>
      <c r="AF601">
        <f t="shared" si="143"/>
        <v>0</v>
      </c>
      <c r="AG601">
        <f t="shared" si="144"/>
        <v>0.45461387997085395</v>
      </c>
      <c r="AH601">
        <f t="shared" si="138"/>
        <v>6.5587199473708738E-2</v>
      </c>
      <c r="AI601">
        <f t="shared" si="145"/>
        <v>-2.724374732046376</v>
      </c>
      <c r="AJ601">
        <f t="shared" si="146"/>
        <v>-0.29036052881536767</v>
      </c>
      <c r="AK601" t="str">
        <f t="shared" si="147"/>
        <v/>
      </c>
      <c r="BL601" t="s">
        <v>1415</v>
      </c>
    </row>
    <row r="602" spans="1:64" x14ac:dyDescent="0.25">
      <c r="A602" s="20" t="s">
        <v>637</v>
      </c>
      <c r="B602">
        <v>2</v>
      </c>
      <c r="C602" s="8">
        <v>2</v>
      </c>
      <c r="D602">
        <v>6</v>
      </c>
      <c r="E602">
        <v>1</v>
      </c>
      <c r="F602" s="8">
        <v>1</v>
      </c>
      <c r="G602">
        <v>0</v>
      </c>
      <c r="H602">
        <v>1</v>
      </c>
      <c r="I602" s="8">
        <v>0</v>
      </c>
      <c r="J602">
        <v>3</v>
      </c>
      <c r="K602">
        <v>1</v>
      </c>
      <c r="L602">
        <v>0</v>
      </c>
      <c r="M602">
        <v>1</v>
      </c>
      <c r="N602">
        <v>4</v>
      </c>
      <c r="O602">
        <v>2</v>
      </c>
      <c r="P602" s="8">
        <v>2</v>
      </c>
      <c r="Q602">
        <v>5</v>
      </c>
      <c r="R602">
        <v>4</v>
      </c>
      <c r="S602" s="8">
        <v>10</v>
      </c>
      <c r="T602">
        <v>21</v>
      </c>
      <c r="V602">
        <f t="shared" si="139"/>
        <v>64</v>
      </c>
      <c r="W602">
        <f t="shared" si="140"/>
        <v>2.628336755646817E-3</v>
      </c>
      <c r="Y602">
        <v>2</v>
      </c>
      <c r="Z602">
        <v>0</v>
      </c>
      <c r="AB602">
        <f t="shared" si="141"/>
        <v>3.924106776180698</v>
      </c>
      <c r="AC602">
        <f t="shared" si="137"/>
        <v>0.15213660388493377</v>
      </c>
      <c r="AD602">
        <f t="shared" si="142"/>
        <v>-1.8829764519643908</v>
      </c>
      <c r="AF602">
        <f t="shared" si="143"/>
        <v>0</v>
      </c>
      <c r="AG602">
        <f t="shared" si="144"/>
        <v>3.2328098131260727</v>
      </c>
      <c r="AH602">
        <f t="shared" si="138"/>
        <v>0.2061288844514424</v>
      </c>
      <c r="AI602">
        <f t="shared" si="145"/>
        <v>-1.5792536531546901</v>
      </c>
      <c r="AJ602">
        <f t="shared" si="146"/>
        <v>0.30372279880970066</v>
      </c>
      <c r="AK602">
        <f t="shared" si="147"/>
        <v>0.4701235529442736</v>
      </c>
      <c r="BL602" t="s">
        <v>1416</v>
      </c>
    </row>
    <row r="603" spans="1:64" x14ac:dyDescent="0.25">
      <c r="A603" s="20" t="s">
        <v>638</v>
      </c>
      <c r="B603">
        <v>5</v>
      </c>
      <c r="C603" s="8">
        <v>7</v>
      </c>
      <c r="D603">
        <v>3</v>
      </c>
      <c r="E603">
        <v>1</v>
      </c>
      <c r="F603" s="8">
        <v>7</v>
      </c>
      <c r="G603">
        <v>1</v>
      </c>
      <c r="H603">
        <v>24</v>
      </c>
      <c r="I603" s="8">
        <v>1</v>
      </c>
      <c r="J603">
        <v>2</v>
      </c>
      <c r="K603">
        <v>11</v>
      </c>
      <c r="L603">
        <v>2</v>
      </c>
      <c r="M603">
        <v>6</v>
      </c>
      <c r="N603">
        <v>6</v>
      </c>
      <c r="O603">
        <v>2</v>
      </c>
      <c r="P603" s="8">
        <v>4</v>
      </c>
      <c r="Q603">
        <v>9</v>
      </c>
      <c r="R603">
        <v>3</v>
      </c>
      <c r="S603" s="8">
        <v>10</v>
      </c>
      <c r="T603">
        <v>31</v>
      </c>
      <c r="V603">
        <f t="shared" si="139"/>
        <v>130</v>
      </c>
      <c r="W603">
        <f t="shared" si="140"/>
        <v>5.3388090349075976E-3</v>
      </c>
      <c r="Y603">
        <v>5</v>
      </c>
      <c r="Z603">
        <v>2</v>
      </c>
      <c r="AB603">
        <f t="shared" si="141"/>
        <v>7.9708418891170432</v>
      </c>
      <c r="AC603">
        <f t="shared" ref="AC603:AC666" si="148">EXP(-AB603)*(AB603)^Y603/FACT(Y603)</f>
        <v>9.2607695643772303E-2</v>
      </c>
      <c r="AD603">
        <f t="shared" si="142"/>
        <v>-2.3793830344789044</v>
      </c>
      <c r="AF603">
        <f t="shared" si="143"/>
        <v>2.7219690063810393</v>
      </c>
      <c r="AG603">
        <f t="shared" si="144"/>
        <v>7.0461652454231638</v>
      </c>
      <c r="AH603">
        <f t="shared" ref="AH603:AH666" si="149">EXP(-AG603)*(AG603)^Y603/FACT(Y603)</f>
        <v>0.12602949298420471</v>
      </c>
      <c r="AI603">
        <f t="shared" si="145"/>
        <v>-2.0712393281178603</v>
      </c>
      <c r="AJ603">
        <f t="shared" si="146"/>
        <v>0.30814370636104416</v>
      </c>
      <c r="AK603">
        <f t="shared" si="147"/>
        <v>0.59419443991853105</v>
      </c>
      <c r="BL603" t="s">
        <v>1417</v>
      </c>
    </row>
    <row r="604" spans="1:64" x14ac:dyDescent="0.25">
      <c r="A604" s="20" t="s">
        <v>639</v>
      </c>
      <c r="B604">
        <v>0</v>
      </c>
      <c r="C604" s="8">
        <v>2</v>
      </c>
      <c r="D604">
        <v>1</v>
      </c>
      <c r="E604">
        <v>0</v>
      </c>
      <c r="F604" s="8">
        <v>0</v>
      </c>
      <c r="G604">
        <v>0</v>
      </c>
      <c r="H604">
        <v>0</v>
      </c>
      <c r="I604" s="8">
        <v>0</v>
      </c>
      <c r="J604">
        <v>0</v>
      </c>
      <c r="K604">
        <v>0</v>
      </c>
      <c r="L604">
        <v>0</v>
      </c>
      <c r="M604">
        <v>2</v>
      </c>
      <c r="N604">
        <v>2</v>
      </c>
      <c r="O604">
        <v>0</v>
      </c>
      <c r="P604" s="8">
        <v>10</v>
      </c>
      <c r="Q604">
        <v>4</v>
      </c>
      <c r="R604">
        <v>0</v>
      </c>
      <c r="S604" s="8">
        <v>8</v>
      </c>
      <c r="T604">
        <v>2</v>
      </c>
      <c r="V604">
        <f t="shared" si="139"/>
        <v>31</v>
      </c>
      <c r="W604">
        <f t="shared" si="140"/>
        <v>1.2731006160164272E-3</v>
      </c>
      <c r="Y604">
        <v>0</v>
      </c>
      <c r="Z604">
        <v>0</v>
      </c>
      <c r="AB604">
        <f t="shared" si="141"/>
        <v>1.9007392197125259</v>
      </c>
      <c r="AC604">
        <f t="shared" si="148"/>
        <v>0.14945809600643337</v>
      </c>
      <c r="AD604">
        <f t="shared" si="142"/>
        <v>-1.9007392197125259</v>
      </c>
      <c r="AF604">
        <f t="shared" si="143"/>
        <v>0</v>
      </c>
      <c r="AG604">
        <f t="shared" si="144"/>
        <v>1.5658922532329416</v>
      </c>
      <c r="AH604">
        <f t="shared" si="149"/>
        <v>0.20890153692195018</v>
      </c>
      <c r="AI604">
        <f t="shared" si="145"/>
        <v>-1.5658922532329416</v>
      </c>
      <c r="AJ604">
        <f t="shared" si="146"/>
        <v>0.33484696647958434</v>
      </c>
      <c r="AK604">
        <f t="shared" si="147"/>
        <v>1.5658922532329416</v>
      </c>
      <c r="BL604" t="s">
        <v>1418</v>
      </c>
    </row>
    <row r="605" spans="1:64" x14ac:dyDescent="0.25">
      <c r="A605" s="20" t="s">
        <v>640</v>
      </c>
      <c r="B605">
        <v>0</v>
      </c>
      <c r="C605" s="8">
        <v>7</v>
      </c>
      <c r="D605">
        <v>12</v>
      </c>
      <c r="E605">
        <v>0</v>
      </c>
      <c r="F605" s="8">
        <v>0</v>
      </c>
      <c r="G605">
        <v>0</v>
      </c>
      <c r="H605">
        <v>0</v>
      </c>
      <c r="I605" s="8">
        <v>0</v>
      </c>
      <c r="J605">
        <v>2</v>
      </c>
      <c r="K605">
        <v>0</v>
      </c>
      <c r="L605">
        <v>0</v>
      </c>
      <c r="M605">
        <v>0</v>
      </c>
      <c r="N605">
        <v>2</v>
      </c>
      <c r="O605">
        <v>0</v>
      </c>
      <c r="P605" s="8">
        <v>5</v>
      </c>
      <c r="Q605">
        <v>3</v>
      </c>
      <c r="R605">
        <v>3</v>
      </c>
      <c r="S605" s="8">
        <v>12</v>
      </c>
      <c r="T605">
        <v>29</v>
      </c>
      <c r="V605">
        <f t="shared" si="139"/>
        <v>75</v>
      </c>
      <c r="W605">
        <f t="shared" si="140"/>
        <v>3.0800821355236141E-3</v>
      </c>
      <c r="Y605">
        <v>0</v>
      </c>
      <c r="Z605">
        <v>0</v>
      </c>
      <c r="AB605">
        <f t="shared" si="141"/>
        <v>4.5985626283367562</v>
      </c>
      <c r="AC605">
        <f t="shared" si="148"/>
        <v>1.0066294357207165E-2</v>
      </c>
      <c r="AD605">
        <f t="shared" si="142"/>
        <v>-4.5985626283367562</v>
      </c>
      <c r="AF605">
        <f t="shared" si="143"/>
        <v>0</v>
      </c>
      <c r="AG605">
        <f t="shared" si="144"/>
        <v>3.7884489997571169</v>
      </c>
      <c r="AH605">
        <f t="shared" si="149"/>
        <v>2.2630674827147243E-2</v>
      </c>
      <c r="AI605">
        <f t="shared" si="145"/>
        <v>-3.7884489997571169</v>
      </c>
      <c r="AJ605">
        <f t="shared" si="146"/>
        <v>0.81011362857963931</v>
      </c>
      <c r="AK605">
        <f t="shared" si="147"/>
        <v>3.7884489997571169</v>
      </c>
      <c r="BL605" t="s">
        <v>1419</v>
      </c>
    </row>
    <row r="606" spans="1:64" x14ac:dyDescent="0.25">
      <c r="A606" s="20" t="s">
        <v>641</v>
      </c>
      <c r="B606">
        <v>0</v>
      </c>
      <c r="C606" s="8">
        <v>0</v>
      </c>
      <c r="D606">
        <v>0</v>
      </c>
      <c r="E606">
        <v>0</v>
      </c>
      <c r="F606" s="8">
        <v>0</v>
      </c>
      <c r="G606">
        <v>0</v>
      </c>
      <c r="H606">
        <v>1</v>
      </c>
      <c r="I606" s="8">
        <v>0</v>
      </c>
      <c r="J606">
        <v>0</v>
      </c>
      <c r="K606">
        <v>0</v>
      </c>
      <c r="L606">
        <v>4</v>
      </c>
      <c r="M606">
        <v>0</v>
      </c>
      <c r="N606">
        <v>0</v>
      </c>
      <c r="O606">
        <v>1</v>
      </c>
      <c r="P606" s="8">
        <v>1</v>
      </c>
      <c r="Q606">
        <v>1</v>
      </c>
      <c r="R606">
        <v>2</v>
      </c>
      <c r="S606" s="8">
        <v>2</v>
      </c>
      <c r="T606">
        <v>3</v>
      </c>
      <c r="V606">
        <f t="shared" si="139"/>
        <v>15</v>
      </c>
      <c r="W606">
        <f t="shared" si="140"/>
        <v>6.1601642710472284E-4</v>
      </c>
      <c r="Y606">
        <v>0</v>
      </c>
      <c r="Z606">
        <v>4</v>
      </c>
      <c r="AB606">
        <f t="shared" si="141"/>
        <v>0.91971252566735118</v>
      </c>
      <c r="AC606">
        <f t="shared" si="148"/>
        <v>0.3986336215485799</v>
      </c>
      <c r="AD606">
        <f t="shared" si="142"/>
        <v>-0.91971252566735129</v>
      </c>
      <c r="AF606">
        <f t="shared" si="143"/>
        <v>5.4439380127620787</v>
      </c>
      <c r="AG606">
        <f t="shared" si="144"/>
        <v>1.7167304249730808</v>
      </c>
      <c r="AH606">
        <f t="shared" si="149"/>
        <v>0.17965257628023026</v>
      </c>
      <c r="AI606">
        <f t="shared" si="145"/>
        <v>-1.7167304249730808</v>
      </c>
      <c r="AJ606">
        <f t="shared" si="146"/>
        <v>-0.79701789930572953</v>
      </c>
      <c r="AK606">
        <f t="shared" si="147"/>
        <v>1.7167304249730808</v>
      </c>
      <c r="BL606" t="s">
        <v>1420</v>
      </c>
    </row>
    <row r="607" spans="1:64" x14ac:dyDescent="0.25">
      <c r="A607" s="20" t="s">
        <v>642</v>
      </c>
      <c r="B607">
        <v>0</v>
      </c>
      <c r="C607" s="8">
        <v>0</v>
      </c>
      <c r="D607">
        <v>0</v>
      </c>
      <c r="E607">
        <v>0</v>
      </c>
      <c r="F607" s="8">
        <v>0</v>
      </c>
      <c r="G607">
        <v>0</v>
      </c>
      <c r="H607">
        <v>0</v>
      </c>
      <c r="I607" s="8">
        <v>0</v>
      </c>
      <c r="J607">
        <v>0</v>
      </c>
      <c r="K607">
        <v>0</v>
      </c>
      <c r="L607">
        <v>1</v>
      </c>
      <c r="M607">
        <v>0</v>
      </c>
      <c r="N607">
        <v>0</v>
      </c>
      <c r="O607">
        <v>0</v>
      </c>
      <c r="P607" s="8">
        <v>2</v>
      </c>
      <c r="Q607">
        <v>0</v>
      </c>
      <c r="R607">
        <v>0</v>
      </c>
      <c r="S607" s="8">
        <v>0</v>
      </c>
      <c r="T607">
        <v>0</v>
      </c>
      <c r="V607">
        <f t="shared" si="139"/>
        <v>3</v>
      </c>
      <c r="W607">
        <f t="shared" si="140"/>
        <v>1.2320328542094456E-4</v>
      </c>
      <c r="Y607">
        <v>0</v>
      </c>
      <c r="Z607">
        <v>1</v>
      </c>
      <c r="AB607">
        <f t="shared" si="141"/>
        <v>0.18394250513347024</v>
      </c>
      <c r="AC607">
        <f t="shared" si="148"/>
        <v>0.83198363723974877</v>
      </c>
      <c r="AD607">
        <f t="shared" si="142"/>
        <v>-0.18394250513347021</v>
      </c>
      <c r="AF607">
        <f t="shared" si="143"/>
        <v>1.3609845031905197</v>
      </c>
      <c r="AG607">
        <f t="shared" si="144"/>
        <v>0.39129811624569899</v>
      </c>
      <c r="AH607">
        <f t="shared" si="149"/>
        <v>0.67617854617958584</v>
      </c>
      <c r="AI607">
        <f t="shared" si="145"/>
        <v>-0.39129811624569899</v>
      </c>
      <c r="AJ607">
        <f t="shared" si="146"/>
        <v>-0.20735561111222878</v>
      </c>
      <c r="AK607" t="str">
        <f t="shared" si="147"/>
        <v/>
      </c>
      <c r="BL607" t="s">
        <v>1421</v>
      </c>
    </row>
    <row r="608" spans="1:64" x14ac:dyDescent="0.25">
      <c r="A608" s="20" t="s">
        <v>643</v>
      </c>
      <c r="B608">
        <v>0</v>
      </c>
      <c r="C608" s="8">
        <v>1</v>
      </c>
      <c r="D608">
        <v>0</v>
      </c>
      <c r="E608">
        <v>0</v>
      </c>
      <c r="F608" s="8">
        <v>0</v>
      </c>
      <c r="G608">
        <v>0</v>
      </c>
      <c r="H608">
        <v>2</v>
      </c>
      <c r="I608" s="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 s="8">
        <v>0</v>
      </c>
      <c r="Q608">
        <v>0</v>
      </c>
      <c r="R608">
        <v>0</v>
      </c>
      <c r="S608" s="8">
        <v>0</v>
      </c>
      <c r="T608">
        <v>2</v>
      </c>
      <c r="V608">
        <f t="shared" si="139"/>
        <v>5</v>
      </c>
      <c r="W608">
        <f t="shared" si="140"/>
        <v>2.0533880903490759E-4</v>
      </c>
      <c r="Y608">
        <v>0</v>
      </c>
      <c r="Z608">
        <v>0</v>
      </c>
      <c r="AB608">
        <f t="shared" si="141"/>
        <v>0.30657084188911704</v>
      </c>
      <c r="AC608">
        <f t="shared" si="148"/>
        <v>0.73596637908394491</v>
      </c>
      <c r="AD608">
        <f t="shared" si="142"/>
        <v>-0.30657084188911699</v>
      </c>
      <c r="AF608">
        <f t="shared" si="143"/>
        <v>0</v>
      </c>
      <c r="AG608">
        <f t="shared" si="144"/>
        <v>0.25256326665047441</v>
      </c>
      <c r="AH608">
        <f t="shared" si="149"/>
        <v>0.77680706530354315</v>
      </c>
      <c r="AI608">
        <f t="shared" si="145"/>
        <v>-0.25256326665047441</v>
      </c>
      <c r="AJ608">
        <f t="shared" si="146"/>
        <v>5.400757523864258E-2</v>
      </c>
      <c r="AK608" t="str">
        <f t="shared" si="147"/>
        <v/>
      </c>
      <c r="BL608" t="s">
        <v>1422</v>
      </c>
    </row>
    <row r="609" spans="1:64" x14ac:dyDescent="0.25">
      <c r="A609" s="20" t="s">
        <v>644</v>
      </c>
      <c r="B609">
        <v>2</v>
      </c>
      <c r="C609" s="8">
        <v>0</v>
      </c>
      <c r="D609">
        <v>0</v>
      </c>
      <c r="E609">
        <v>0</v>
      </c>
      <c r="F609" s="8">
        <v>1</v>
      </c>
      <c r="G609">
        <v>0</v>
      </c>
      <c r="H609">
        <v>1</v>
      </c>
      <c r="I609" s="8">
        <v>0</v>
      </c>
      <c r="J609">
        <v>0</v>
      </c>
      <c r="K609">
        <v>0</v>
      </c>
      <c r="L609">
        <v>0</v>
      </c>
      <c r="M609">
        <v>1</v>
      </c>
      <c r="N609">
        <v>0</v>
      </c>
      <c r="O609">
        <v>0</v>
      </c>
      <c r="P609" s="8">
        <v>0</v>
      </c>
      <c r="Q609">
        <v>0</v>
      </c>
      <c r="R609">
        <v>0</v>
      </c>
      <c r="S609" s="8">
        <v>4</v>
      </c>
      <c r="T609">
        <v>2</v>
      </c>
      <c r="V609">
        <f t="shared" si="139"/>
        <v>9</v>
      </c>
      <c r="W609">
        <f t="shared" si="140"/>
        <v>3.6960985626283366E-4</v>
      </c>
      <c r="Y609">
        <v>2</v>
      </c>
      <c r="Z609">
        <v>0</v>
      </c>
      <c r="AB609">
        <f t="shared" si="141"/>
        <v>0.55182751540041064</v>
      </c>
      <c r="AC609">
        <f t="shared" si="148"/>
        <v>8.7684143201596454E-2</v>
      </c>
      <c r="AD609">
        <f t="shared" si="142"/>
        <v>-2.4340142032310084</v>
      </c>
      <c r="AF609">
        <f t="shared" si="143"/>
        <v>0</v>
      </c>
      <c r="AG609">
        <f t="shared" si="144"/>
        <v>0.45461387997085395</v>
      </c>
      <c r="AH609">
        <f t="shared" si="149"/>
        <v>6.5587199473708738E-2</v>
      </c>
      <c r="AI609">
        <f t="shared" si="145"/>
        <v>-2.724374732046376</v>
      </c>
      <c r="AJ609">
        <f t="shared" si="146"/>
        <v>-0.29036052881536767</v>
      </c>
      <c r="AK609" t="str">
        <f t="shared" si="147"/>
        <v/>
      </c>
      <c r="BL609" t="s">
        <v>1423</v>
      </c>
    </row>
    <row r="610" spans="1:64" x14ac:dyDescent="0.25">
      <c r="A610" s="20" t="s">
        <v>645</v>
      </c>
      <c r="B610">
        <v>2</v>
      </c>
      <c r="C610" s="8">
        <v>0</v>
      </c>
      <c r="D610">
        <v>1</v>
      </c>
      <c r="E610">
        <v>0</v>
      </c>
      <c r="F610" s="8">
        <v>0</v>
      </c>
      <c r="G610">
        <v>0</v>
      </c>
      <c r="H610">
        <v>0</v>
      </c>
      <c r="I610" s="8">
        <v>0</v>
      </c>
      <c r="J610">
        <v>0</v>
      </c>
      <c r="K610">
        <v>0</v>
      </c>
      <c r="L610">
        <v>3</v>
      </c>
      <c r="M610">
        <v>0</v>
      </c>
      <c r="N610">
        <v>0</v>
      </c>
      <c r="O610">
        <v>1</v>
      </c>
      <c r="P610" s="8">
        <v>1</v>
      </c>
      <c r="Q610">
        <v>1</v>
      </c>
      <c r="R610">
        <v>0</v>
      </c>
      <c r="S610" s="8">
        <v>0</v>
      </c>
      <c r="T610">
        <v>1</v>
      </c>
      <c r="V610">
        <f t="shared" si="139"/>
        <v>8</v>
      </c>
      <c r="W610">
        <f t="shared" si="140"/>
        <v>3.2854209445585213E-4</v>
      </c>
      <c r="Y610">
        <v>2</v>
      </c>
      <c r="Z610">
        <v>3</v>
      </c>
      <c r="AB610">
        <f t="shared" si="141"/>
        <v>0.49051334702258725</v>
      </c>
      <c r="AC610">
        <f t="shared" si="148"/>
        <v>7.3662155455670036E-2</v>
      </c>
      <c r="AD610">
        <f t="shared" si="142"/>
        <v>-2.608266106165952</v>
      </c>
      <c r="AF610">
        <f t="shared" si="143"/>
        <v>4.082953509571559</v>
      </c>
      <c r="AG610">
        <f t="shared" si="144"/>
        <v>1.1233816954070022</v>
      </c>
      <c r="AH610">
        <f t="shared" si="149"/>
        <v>0.20518528847528233</v>
      </c>
      <c r="AI610">
        <f t="shared" si="145"/>
        <v>-1.5838418618458729</v>
      </c>
      <c r="AJ610">
        <f t="shared" si="146"/>
        <v>1.0244242443200791</v>
      </c>
      <c r="AK610">
        <f t="shared" si="147"/>
        <v>0.68405926061407674</v>
      </c>
      <c r="BL610" t="s">
        <v>1424</v>
      </c>
    </row>
    <row r="611" spans="1:64" x14ac:dyDescent="0.25">
      <c r="A611" s="20" t="s">
        <v>646</v>
      </c>
      <c r="B611">
        <v>0</v>
      </c>
      <c r="C611" s="8">
        <v>0</v>
      </c>
      <c r="D611">
        <v>0</v>
      </c>
      <c r="E611">
        <v>0</v>
      </c>
      <c r="F611" s="8">
        <v>0</v>
      </c>
      <c r="G611">
        <v>0</v>
      </c>
      <c r="H611">
        <v>0</v>
      </c>
      <c r="I611" s="8">
        <v>0</v>
      </c>
      <c r="J611">
        <v>0</v>
      </c>
      <c r="K611">
        <v>0</v>
      </c>
      <c r="L611">
        <v>2</v>
      </c>
      <c r="M611">
        <v>0</v>
      </c>
      <c r="N611">
        <v>0</v>
      </c>
      <c r="O611">
        <v>0</v>
      </c>
      <c r="P611" s="8">
        <v>0</v>
      </c>
      <c r="Q611">
        <v>0</v>
      </c>
      <c r="R611">
        <v>0</v>
      </c>
      <c r="S611" s="8">
        <v>3</v>
      </c>
      <c r="T611">
        <v>1</v>
      </c>
      <c r="V611">
        <f t="shared" si="139"/>
        <v>6</v>
      </c>
      <c r="W611">
        <f t="shared" si="140"/>
        <v>2.4640657084188912E-4</v>
      </c>
      <c r="Y611">
        <v>0</v>
      </c>
      <c r="Z611">
        <v>2</v>
      </c>
      <c r="AB611">
        <f t="shared" si="141"/>
        <v>0.36788501026694048</v>
      </c>
      <c r="AC611">
        <f t="shared" si="148"/>
        <v>0.69219677263468182</v>
      </c>
      <c r="AD611">
        <f t="shared" si="142"/>
        <v>-0.36788501026694048</v>
      </c>
      <c r="AF611">
        <f t="shared" si="143"/>
        <v>2.7219690063810393</v>
      </c>
      <c r="AG611">
        <f t="shared" si="144"/>
        <v>0.78259623249139798</v>
      </c>
      <c r="AH611">
        <f t="shared" si="149"/>
        <v>0.45721742631353829</v>
      </c>
      <c r="AI611">
        <f t="shared" si="145"/>
        <v>-0.78259623249139798</v>
      </c>
      <c r="AJ611">
        <f t="shared" si="146"/>
        <v>-0.4147112222244575</v>
      </c>
      <c r="AK611" t="str">
        <f t="shared" si="147"/>
        <v/>
      </c>
      <c r="BL611" t="s">
        <v>1425</v>
      </c>
    </row>
    <row r="612" spans="1:64" x14ac:dyDescent="0.25">
      <c r="A612" s="20" t="s">
        <v>647</v>
      </c>
      <c r="B612">
        <v>1</v>
      </c>
      <c r="C612" s="8">
        <v>0</v>
      </c>
      <c r="D612">
        <v>1</v>
      </c>
      <c r="E612">
        <v>0</v>
      </c>
      <c r="F612" s="8">
        <v>0</v>
      </c>
      <c r="G612">
        <v>1</v>
      </c>
      <c r="H612">
        <v>1</v>
      </c>
      <c r="I612" s="8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 s="8">
        <v>1</v>
      </c>
      <c r="Q612">
        <v>0</v>
      </c>
      <c r="R612">
        <v>1</v>
      </c>
      <c r="S612" s="8">
        <v>2</v>
      </c>
      <c r="T612">
        <v>2</v>
      </c>
      <c r="V612">
        <f t="shared" si="139"/>
        <v>9</v>
      </c>
      <c r="W612">
        <f t="shared" si="140"/>
        <v>3.6960985626283366E-4</v>
      </c>
      <c r="Y612">
        <v>1</v>
      </c>
      <c r="Z612">
        <v>0</v>
      </c>
      <c r="AB612">
        <f t="shared" si="141"/>
        <v>0.55182751540041064</v>
      </c>
      <c r="AC612">
        <f t="shared" si="148"/>
        <v>0.31779547323939478</v>
      </c>
      <c r="AD612">
        <f t="shared" si="142"/>
        <v>-1.1463472690357368</v>
      </c>
      <c r="AF612">
        <f t="shared" si="143"/>
        <v>0</v>
      </c>
      <c r="AG612">
        <f t="shared" si="144"/>
        <v>0.45461387997085395</v>
      </c>
      <c r="AH612">
        <f t="shared" si="149"/>
        <v>0.2885402420089489</v>
      </c>
      <c r="AI612">
        <f t="shared" si="145"/>
        <v>-1.2429207157286426</v>
      </c>
      <c r="AJ612">
        <f t="shared" si="146"/>
        <v>-9.6573446692905796E-2</v>
      </c>
      <c r="AK612" t="str">
        <f t="shared" si="147"/>
        <v/>
      </c>
      <c r="BL612" t="s">
        <v>1320</v>
      </c>
    </row>
    <row r="613" spans="1:64" x14ac:dyDescent="0.25">
      <c r="A613" s="20" t="s">
        <v>648</v>
      </c>
      <c r="B613">
        <v>2</v>
      </c>
      <c r="C613" s="8">
        <v>0</v>
      </c>
      <c r="D613">
        <v>1</v>
      </c>
      <c r="E613">
        <v>0</v>
      </c>
      <c r="F613" s="8">
        <v>0</v>
      </c>
      <c r="G613">
        <v>1</v>
      </c>
      <c r="H613">
        <v>0</v>
      </c>
      <c r="I613" s="8">
        <v>0</v>
      </c>
      <c r="J613">
        <v>0</v>
      </c>
      <c r="K613">
        <v>0</v>
      </c>
      <c r="L613">
        <v>2</v>
      </c>
      <c r="M613">
        <v>1</v>
      </c>
      <c r="N613">
        <v>1</v>
      </c>
      <c r="O613">
        <v>0</v>
      </c>
      <c r="P613" s="8">
        <v>1</v>
      </c>
      <c r="Q613">
        <v>0</v>
      </c>
      <c r="R613">
        <v>1</v>
      </c>
      <c r="S613" s="8">
        <v>4</v>
      </c>
      <c r="T613">
        <v>13</v>
      </c>
      <c r="V613">
        <f t="shared" si="139"/>
        <v>25</v>
      </c>
      <c r="W613">
        <f t="shared" si="140"/>
        <v>1.026694045174538E-3</v>
      </c>
      <c r="Y613">
        <v>2</v>
      </c>
      <c r="Z613">
        <v>2</v>
      </c>
      <c r="AB613">
        <f t="shared" si="141"/>
        <v>1.5328542094455853</v>
      </c>
      <c r="AC613">
        <f t="shared" si="148"/>
        <v>0.25366560319076109</v>
      </c>
      <c r="AD613">
        <f t="shared" si="142"/>
        <v>-1.3717384022122199</v>
      </c>
      <c r="AF613">
        <f t="shared" si="143"/>
        <v>2.7219690063810393</v>
      </c>
      <c r="AG613">
        <f t="shared" si="144"/>
        <v>1.7423366457632008</v>
      </c>
      <c r="AH613">
        <f t="shared" si="149"/>
        <v>0.26579509093021264</v>
      </c>
      <c r="AI613">
        <f t="shared" si="145"/>
        <v>-1.3250296019096166</v>
      </c>
      <c r="AJ613">
        <f t="shared" si="146"/>
        <v>4.6708800302603271E-2</v>
      </c>
      <c r="AK613">
        <f t="shared" si="147"/>
        <v>3.8104234493373169E-2</v>
      </c>
      <c r="BL613" t="s">
        <v>1426</v>
      </c>
    </row>
    <row r="614" spans="1:64" x14ac:dyDescent="0.25">
      <c r="A614" s="20" t="s">
        <v>649</v>
      </c>
      <c r="B614">
        <v>0</v>
      </c>
      <c r="C614" s="8">
        <v>0</v>
      </c>
      <c r="D614">
        <v>1</v>
      </c>
      <c r="E614">
        <v>0</v>
      </c>
      <c r="F614" s="8">
        <v>0</v>
      </c>
      <c r="G614">
        <v>0</v>
      </c>
      <c r="H614">
        <v>0</v>
      </c>
      <c r="I614" s="8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 s="8">
        <v>0</v>
      </c>
      <c r="Q614">
        <v>0</v>
      </c>
      <c r="R614">
        <v>1</v>
      </c>
      <c r="S614" s="8">
        <v>0</v>
      </c>
      <c r="T614">
        <v>4</v>
      </c>
      <c r="V614">
        <f t="shared" si="139"/>
        <v>6</v>
      </c>
      <c r="W614">
        <f t="shared" si="140"/>
        <v>2.4640657084188912E-4</v>
      </c>
      <c r="Y614">
        <v>0</v>
      </c>
      <c r="Z614">
        <v>0</v>
      </c>
      <c r="AB614">
        <f t="shared" si="141"/>
        <v>0.36788501026694048</v>
      </c>
      <c r="AC614">
        <f t="shared" si="148"/>
        <v>0.69219677263468182</v>
      </c>
      <c r="AD614">
        <f t="shared" si="142"/>
        <v>-0.36788501026694048</v>
      </c>
      <c r="AF614">
        <f t="shared" si="143"/>
        <v>0</v>
      </c>
      <c r="AG614">
        <f t="shared" si="144"/>
        <v>0.30307591998056932</v>
      </c>
      <c r="AH614">
        <f t="shared" si="149"/>
        <v>0.73854302406996852</v>
      </c>
      <c r="AI614">
        <f t="shared" si="145"/>
        <v>-0.30307591998056926</v>
      </c>
      <c r="AJ614">
        <f t="shared" si="146"/>
        <v>6.4809090286371218E-2</v>
      </c>
      <c r="AK614" t="str">
        <f t="shared" si="147"/>
        <v/>
      </c>
      <c r="BL614" t="s">
        <v>1427</v>
      </c>
    </row>
    <row r="615" spans="1:64" x14ac:dyDescent="0.25">
      <c r="A615" s="20" t="s">
        <v>650</v>
      </c>
      <c r="B615">
        <v>2</v>
      </c>
      <c r="C615" s="8">
        <v>4</v>
      </c>
      <c r="D615">
        <v>1</v>
      </c>
      <c r="E615">
        <v>0</v>
      </c>
      <c r="F615" s="8">
        <v>2</v>
      </c>
      <c r="G615">
        <v>0</v>
      </c>
      <c r="H615">
        <v>0</v>
      </c>
      <c r="I615" s="8">
        <v>0</v>
      </c>
      <c r="J615">
        <v>0</v>
      </c>
      <c r="K615">
        <v>0</v>
      </c>
      <c r="L615">
        <v>2</v>
      </c>
      <c r="M615">
        <v>0</v>
      </c>
      <c r="N615">
        <v>0</v>
      </c>
      <c r="O615">
        <v>1</v>
      </c>
      <c r="P615" s="8">
        <v>0</v>
      </c>
      <c r="Q615">
        <v>0</v>
      </c>
      <c r="R615">
        <v>0</v>
      </c>
      <c r="S615" s="8">
        <v>2</v>
      </c>
      <c r="T615">
        <v>2</v>
      </c>
      <c r="V615">
        <f t="shared" si="139"/>
        <v>14</v>
      </c>
      <c r="W615">
        <f t="shared" si="140"/>
        <v>5.7494866529774131E-4</v>
      </c>
      <c r="Y615">
        <v>2</v>
      </c>
      <c r="Z615">
        <v>2</v>
      </c>
      <c r="AB615">
        <f t="shared" si="141"/>
        <v>0.85839835728952774</v>
      </c>
      <c r="AC615">
        <f t="shared" si="148"/>
        <v>0.15615291295717015</v>
      </c>
      <c r="AD615">
        <f t="shared" si="142"/>
        <v>-1.8569195405620467</v>
      </c>
      <c r="AF615">
        <f t="shared" si="143"/>
        <v>2.7219690063810393</v>
      </c>
      <c r="AG615">
        <f t="shared" si="144"/>
        <v>1.1866974591321571</v>
      </c>
      <c r="AH615">
        <f t="shared" si="149"/>
        <v>0.21491853480111139</v>
      </c>
      <c r="AI615">
        <f t="shared" si="145"/>
        <v>-1.5374962305600193</v>
      </c>
      <c r="AJ615">
        <f t="shared" si="146"/>
        <v>0.31942331000202739</v>
      </c>
      <c r="AK615">
        <f t="shared" si="147"/>
        <v>0.55739651070444018</v>
      </c>
      <c r="BL615" t="s">
        <v>1428</v>
      </c>
    </row>
    <row r="616" spans="1:64" x14ac:dyDescent="0.25">
      <c r="A616" s="20" t="s">
        <v>651</v>
      </c>
      <c r="B616">
        <v>1</v>
      </c>
      <c r="C616" s="8">
        <v>0</v>
      </c>
      <c r="D616">
        <v>0</v>
      </c>
      <c r="E616">
        <v>0</v>
      </c>
      <c r="F616" s="8">
        <v>1</v>
      </c>
      <c r="G616">
        <v>0</v>
      </c>
      <c r="H616">
        <v>0</v>
      </c>
      <c r="I616" s="8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 s="8">
        <v>0</v>
      </c>
      <c r="Q616">
        <v>0</v>
      </c>
      <c r="R616">
        <v>0</v>
      </c>
      <c r="S616" s="8">
        <v>1</v>
      </c>
      <c r="T616">
        <v>1</v>
      </c>
      <c r="V616">
        <f t="shared" si="139"/>
        <v>3</v>
      </c>
      <c r="W616">
        <f t="shared" si="140"/>
        <v>1.2320328542094456E-4</v>
      </c>
      <c r="Y616">
        <v>1</v>
      </c>
      <c r="Z616">
        <v>0</v>
      </c>
      <c r="AB616">
        <f t="shared" si="141"/>
        <v>0.18394250513347024</v>
      </c>
      <c r="AC616">
        <f t="shared" si="148"/>
        <v>0.15303715446393573</v>
      </c>
      <c r="AD616">
        <f t="shared" si="142"/>
        <v>-1.8770745474369059</v>
      </c>
      <c r="AF616">
        <f t="shared" si="143"/>
        <v>0</v>
      </c>
      <c r="AG616">
        <f t="shared" si="144"/>
        <v>0.15153795999028466</v>
      </c>
      <c r="AH616">
        <f t="shared" si="149"/>
        <v>0.13022948905484169</v>
      </c>
      <c r="AI616">
        <f t="shared" si="145"/>
        <v>-2.0384570844161827</v>
      </c>
      <c r="AJ616">
        <f t="shared" si="146"/>
        <v>-0.16138253697927674</v>
      </c>
      <c r="AK616" t="str">
        <f t="shared" si="147"/>
        <v/>
      </c>
      <c r="BL616" t="s">
        <v>1429</v>
      </c>
    </row>
    <row r="617" spans="1:64" x14ac:dyDescent="0.25">
      <c r="A617" s="20" t="s">
        <v>652</v>
      </c>
      <c r="B617">
        <v>0</v>
      </c>
      <c r="C617" s="8">
        <v>1</v>
      </c>
      <c r="D617">
        <v>1</v>
      </c>
      <c r="E617">
        <v>0</v>
      </c>
      <c r="F617" s="8">
        <v>0</v>
      </c>
      <c r="G617">
        <v>0</v>
      </c>
      <c r="H617">
        <v>0</v>
      </c>
      <c r="I617" s="8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1</v>
      </c>
      <c r="P617" s="8">
        <v>1</v>
      </c>
      <c r="Q617">
        <v>2</v>
      </c>
      <c r="R617">
        <v>0</v>
      </c>
      <c r="S617" s="8">
        <v>1</v>
      </c>
      <c r="T617">
        <v>5</v>
      </c>
      <c r="V617">
        <f t="shared" si="139"/>
        <v>12</v>
      </c>
      <c r="W617">
        <f t="shared" si="140"/>
        <v>4.9281314168377825E-4</v>
      </c>
      <c r="Y617">
        <v>0</v>
      </c>
      <c r="Z617">
        <v>0</v>
      </c>
      <c r="AB617">
        <f t="shared" si="141"/>
        <v>0.73577002053388096</v>
      </c>
      <c r="AC617">
        <f t="shared" si="148"/>
        <v>0.4791363720458694</v>
      </c>
      <c r="AD617">
        <f t="shared" si="142"/>
        <v>-0.73577002053388096</v>
      </c>
      <c r="AF617">
        <f t="shared" si="143"/>
        <v>0</v>
      </c>
      <c r="AG617">
        <f t="shared" si="144"/>
        <v>0.60615183996113864</v>
      </c>
      <c r="AH617">
        <f t="shared" si="149"/>
        <v>0.54544579840241403</v>
      </c>
      <c r="AI617">
        <f t="shared" si="145"/>
        <v>-0.60615183996113875</v>
      </c>
      <c r="AJ617">
        <f t="shared" si="146"/>
        <v>0.12961818057274221</v>
      </c>
      <c r="AK617" t="str">
        <f t="shared" si="147"/>
        <v/>
      </c>
      <c r="BL617" t="s">
        <v>1429</v>
      </c>
    </row>
    <row r="618" spans="1:64" x14ac:dyDescent="0.25">
      <c r="A618" s="20" t="s">
        <v>653</v>
      </c>
      <c r="B618">
        <v>0</v>
      </c>
      <c r="C618" s="8">
        <v>0</v>
      </c>
      <c r="D618">
        <v>1</v>
      </c>
      <c r="E618">
        <v>0</v>
      </c>
      <c r="F618" s="8">
        <v>1</v>
      </c>
      <c r="G618">
        <v>0</v>
      </c>
      <c r="H618">
        <v>1</v>
      </c>
      <c r="I618" s="8">
        <v>0</v>
      </c>
      <c r="J618">
        <v>0</v>
      </c>
      <c r="K618">
        <v>0</v>
      </c>
      <c r="L618">
        <v>3</v>
      </c>
      <c r="M618">
        <v>0</v>
      </c>
      <c r="N618">
        <v>0</v>
      </c>
      <c r="O618">
        <v>0</v>
      </c>
      <c r="P618" s="8">
        <v>0</v>
      </c>
      <c r="Q618">
        <v>0</v>
      </c>
      <c r="R618">
        <v>0</v>
      </c>
      <c r="S618" s="8">
        <v>2</v>
      </c>
      <c r="T618">
        <v>0</v>
      </c>
      <c r="V618">
        <f t="shared" si="139"/>
        <v>8</v>
      </c>
      <c r="W618">
        <f t="shared" si="140"/>
        <v>3.2854209445585213E-4</v>
      </c>
      <c r="Y618">
        <v>0</v>
      </c>
      <c r="Z618">
        <v>3</v>
      </c>
      <c r="AB618">
        <f t="shared" si="141"/>
        <v>0.49051334702258725</v>
      </c>
      <c r="AC618">
        <f t="shared" si="148"/>
        <v>0.61231198495642825</v>
      </c>
      <c r="AD618">
        <f t="shared" si="142"/>
        <v>-0.4905133470225872</v>
      </c>
      <c r="AF618">
        <f t="shared" si="143"/>
        <v>4.082953509571559</v>
      </c>
      <c r="AG618">
        <f t="shared" si="144"/>
        <v>1.1233816954070022</v>
      </c>
      <c r="AH618">
        <f t="shared" si="149"/>
        <v>0.32517827928457699</v>
      </c>
      <c r="AI618">
        <f t="shared" si="145"/>
        <v>-1.1233816954070022</v>
      </c>
      <c r="AJ618">
        <f t="shared" si="146"/>
        <v>-0.63286834838441497</v>
      </c>
      <c r="AK618">
        <f t="shared" si="147"/>
        <v>1.1233816954070022</v>
      </c>
      <c r="BL618" t="s">
        <v>1430</v>
      </c>
    </row>
    <row r="619" spans="1:64" x14ac:dyDescent="0.25">
      <c r="A619" s="20" t="s">
        <v>654</v>
      </c>
      <c r="B619">
        <v>0</v>
      </c>
      <c r="C619" s="8">
        <v>0</v>
      </c>
      <c r="D619">
        <v>0</v>
      </c>
      <c r="E619">
        <v>0</v>
      </c>
      <c r="F619" s="8">
        <v>0</v>
      </c>
      <c r="G619">
        <v>0</v>
      </c>
      <c r="H619">
        <v>0</v>
      </c>
      <c r="I619" s="8">
        <v>0</v>
      </c>
      <c r="J619">
        <v>0</v>
      </c>
      <c r="K619">
        <v>0</v>
      </c>
      <c r="L619">
        <v>2</v>
      </c>
      <c r="M619">
        <v>0</v>
      </c>
      <c r="N619">
        <v>0</v>
      </c>
      <c r="O619">
        <v>0</v>
      </c>
      <c r="P619" s="8">
        <v>1</v>
      </c>
      <c r="Q619">
        <v>2</v>
      </c>
      <c r="R619">
        <v>0</v>
      </c>
      <c r="S619" s="8">
        <v>6</v>
      </c>
      <c r="T619">
        <v>1</v>
      </c>
      <c r="V619">
        <f t="shared" si="139"/>
        <v>12</v>
      </c>
      <c r="W619">
        <f t="shared" si="140"/>
        <v>4.9281314168377825E-4</v>
      </c>
      <c r="Y619">
        <v>0</v>
      </c>
      <c r="Z619">
        <v>2</v>
      </c>
      <c r="AB619">
        <f t="shared" si="141"/>
        <v>0.73577002053388096</v>
      </c>
      <c r="AC619">
        <f t="shared" si="148"/>
        <v>0.4791363720458694</v>
      </c>
      <c r="AD619">
        <f t="shared" si="142"/>
        <v>-0.73577002053388096</v>
      </c>
      <c r="AF619">
        <f t="shared" si="143"/>
        <v>2.7219690063810393</v>
      </c>
      <c r="AG619">
        <f t="shared" si="144"/>
        <v>1.0856721524719672</v>
      </c>
      <c r="AH619">
        <f t="shared" si="149"/>
        <v>0.33767474068708858</v>
      </c>
      <c r="AI619">
        <f t="shared" si="145"/>
        <v>-1.0856721524719672</v>
      </c>
      <c r="AJ619">
        <f t="shared" si="146"/>
        <v>-0.34990213193808628</v>
      </c>
      <c r="AK619">
        <f t="shared" si="147"/>
        <v>1.0856721524719672</v>
      </c>
      <c r="BL619" t="s">
        <v>1431</v>
      </c>
    </row>
    <row r="620" spans="1:64" x14ac:dyDescent="0.25">
      <c r="A620" s="20" t="s">
        <v>655</v>
      </c>
      <c r="B620">
        <v>0</v>
      </c>
      <c r="C620" s="8">
        <v>0</v>
      </c>
      <c r="D620">
        <v>1</v>
      </c>
      <c r="E620">
        <v>0</v>
      </c>
      <c r="F620" s="8">
        <v>1</v>
      </c>
      <c r="G620">
        <v>0</v>
      </c>
      <c r="H620">
        <v>1</v>
      </c>
      <c r="I620" s="8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 s="8">
        <v>0</v>
      </c>
      <c r="Q620">
        <v>0</v>
      </c>
      <c r="R620">
        <v>0</v>
      </c>
      <c r="S620" s="8">
        <v>0</v>
      </c>
      <c r="T620">
        <v>1</v>
      </c>
      <c r="V620">
        <f t="shared" si="139"/>
        <v>4</v>
      </c>
      <c r="W620">
        <f t="shared" si="140"/>
        <v>1.6427104722792606E-4</v>
      </c>
      <c r="Y620">
        <v>0</v>
      </c>
      <c r="Z620">
        <v>0</v>
      </c>
      <c r="AB620">
        <f t="shared" si="141"/>
        <v>0.24525667351129363</v>
      </c>
      <c r="AC620">
        <f t="shared" si="148"/>
        <v>0.78250366450031927</v>
      </c>
      <c r="AD620">
        <f t="shared" si="142"/>
        <v>-0.24525667351129363</v>
      </c>
      <c r="AF620">
        <f t="shared" si="143"/>
        <v>0</v>
      </c>
      <c r="AG620">
        <f t="shared" si="144"/>
        <v>0.20205061332037955</v>
      </c>
      <c r="AH620">
        <f t="shared" si="149"/>
        <v>0.8170535731014299</v>
      </c>
      <c r="AI620">
        <f t="shared" si="145"/>
        <v>-0.2020506133203796</v>
      </c>
      <c r="AJ620">
        <f t="shared" si="146"/>
        <v>4.3206060190914025E-2</v>
      </c>
      <c r="AK620" t="str">
        <f t="shared" si="147"/>
        <v/>
      </c>
      <c r="BL620" t="s">
        <v>1432</v>
      </c>
    </row>
    <row r="621" spans="1:64" x14ac:dyDescent="0.25">
      <c r="A621" s="20" t="s">
        <v>656</v>
      </c>
      <c r="B621">
        <v>2</v>
      </c>
      <c r="C621" s="8">
        <v>3</v>
      </c>
      <c r="D621">
        <v>36</v>
      </c>
      <c r="E621">
        <v>1</v>
      </c>
      <c r="F621" s="8">
        <v>5</v>
      </c>
      <c r="G621">
        <v>10</v>
      </c>
      <c r="H621">
        <v>22</v>
      </c>
      <c r="I621" s="8">
        <v>1</v>
      </c>
      <c r="J621">
        <v>3</v>
      </c>
      <c r="K621">
        <v>6</v>
      </c>
      <c r="L621">
        <v>4</v>
      </c>
      <c r="M621">
        <v>10</v>
      </c>
      <c r="N621">
        <v>3</v>
      </c>
      <c r="O621">
        <v>5</v>
      </c>
      <c r="P621" s="8">
        <v>3</v>
      </c>
      <c r="Q621">
        <v>3</v>
      </c>
      <c r="R621">
        <v>19</v>
      </c>
      <c r="S621" s="8">
        <v>18</v>
      </c>
      <c r="T621">
        <v>91</v>
      </c>
      <c r="V621">
        <f t="shared" si="139"/>
        <v>243</v>
      </c>
      <c r="W621">
        <f t="shared" si="140"/>
        <v>9.9794661190965098E-3</v>
      </c>
      <c r="Y621">
        <v>2</v>
      </c>
      <c r="Z621">
        <v>4</v>
      </c>
      <c r="AB621">
        <f t="shared" si="141"/>
        <v>14.89934291581109</v>
      </c>
      <c r="AC621">
        <f t="shared" si="148"/>
        <v>3.7549298126507045E-5</v>
      </c>
      <c r="AD621">
        <f t="shared" si="142"/>
        <v>-10.189855871633029</v>
      </c>
      <c r="AF621">
        <f t="shared" si="143"/>
        <v>5.4439380127620787</v>
      </c>
      <c r="AG621">
        <f t="shared" si="144"/>
        <v>13.233615384234716</v>
      </c>
      <c r="AH621">
        <f t="shared" si="149"/>
        <v>1.5668985694042805E-4</v>
      </c>
      <c r="AI621">
        <f t="shared" si="145"/>
        <v>-8.7612421398585969</v>
      </c>
      <c r="AJ621">
        <f t="shared" si="146"/>
        <v>1.4286137317744316</v>
      </c>
      <c r="AK621">
        <f t="shared" si="147"/>
        <v>9.5358759444717336</v>
      </c>
      <c r="BL621" t="s">
        <v>1433</v>
      </c>
    </row>
    <row r="622" spans="1:64" x14ac:dyDescent="0.25">
      <c r="A622" s="20" t="s">
        <v>657</v>
      </c>
      <c r="B622">
        <v>0</v>
      </c>
      <c r="C622" s="8">
        <v>0</v>
      </c>
      <c r="D622">
        <v>0</v>
      </c>
      <c r="E622">
        <v>0</v>
      </c>
      <c r="F622" s="8">
        <v>0</v>
      </c>
      <c r="G622">
        <v>1</v>
      </c>
      <c r="H622">
        <v>0</v>
      </c>
      <c r="I622" s="8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 s="8">
        <v>0</v>
      </c>
      <c r="Q622">
        <v>0</v>
      </c>
      <c r="R622">
        <v>0</v>
      </c>
      <c r="S622" s="8">
        <v>0</v>
      </c>
      <c r="T622">
        <v>4</v>
      </c>
      <c r="V622">
        <f t="shared" si="139"/>
        <v>5</v>
      </c>
      <c r="W622">
        <f t="shared" si="140"/>
        <v>2.0533880903490759E-4</v>
      </c>
      <c r="Y622">
        <v>0</v>
      </c>
      <c r="Z622">
        <v>0</v>
      </c>
      <c r="AB622">
        <f t="shared" si="141"/>
        <v>0.30657084188911704</v>
      </c>
      <c r="AC622">
        <f t="shared" si="148"/>
        <v>0.73596637908394491</v>
      </c>
      <c r="AD622">
        <f t="shared" si="142"/>
        <v>-0.30657084188911699</v>
      </c>
      <c r="AF622">
        <f t="shared" si="143"/>
        <v>0</v>
      </c>
      <c r="AG622">
        <f t="shared" si="144"/>
        <v>0.25256326665047441</v>
      </c>
      <c r="AH622">
        <f t="shared" si="149"/>
        <v>0.77680706530354315</v>
      </c>
      <c r="AI622">
        <f t="shared" si="145"/>
        <v>-0.25256326665047441</v>
      </c>
      <c r="AJ622">
        <f t="shared" si="146"/>
        <v>5.400757523864258E-2</v>
      </c>
      <c r="AK622" t="str">
        <f t="shared" si="147"/>
        <v/>
      </c>
      <c r="BL622" t="s">
        <v>1434</v>
      </c>
    </row>
    <row r="623" spans="1:64" x14ac:dyDescent="0.25">
      <c r="A623" s="20" t="s">
        <v>658</v>
      </c>
      <c r="B623">
        <v>0</v>
      </c>
      <c r="C623" s="8">
        <v>0</v>
      </c>
      <c r="D623">
        <v>1</v>
      </c>
      <c r="E623">
        <v>0</v>
      </c>
      <c r="F623" s="8">
        <v>0</v>
      </c>
      <c r="G623">
        <v>0</v>
      </c>
      <c r="H623">
        <v>0</v>
      </c>
      <c r="I623" s="8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 s="8">
        <v>2</v>
      </c>
      <c r="Q623">
        <v>0</v>
      </c>
      <c r="R623">
        <v>0</v>
      </c>
      <c r="S623" s="8">
        <v>0</v>
      </c>
      <c r="T623">
        <v>3</v>
      </c>
      <c r="V623">
        <f t="shared" si="139"/>
        <v>6</v>
      </c>
      <c r="W623">
        <f t="shared" si="140"/>
        <v>2.4640657084188912E-4</v>
      </c>
      <c r="Y623">
        <v>0</v>
      </c>
      <c r="Z623">
        <v>0</v>
      </c>
      <c r="AB623">
        <f t="shared" si="141"/>
        <v>0.36788501026694048</v>
      </c>
      <c r="AC623">
        <f t="shared" si="148"/>
        <v>0.69219677263468182</v>
      </c>
      <c r="AD623">
        <f t="shared" si="142"/>
        <v>-0.36788501026694048</v>
      </c>
      <c r="AF623">
        <f t="shared" si="143"/>
        <v>0</v>
      </c>
      <c r="AG623">
        <f t="shared" si="144"/>
        <v>0.30307591998056932</v>
      </c>
      <c r="AH623">
        <f t="shared" si="149"/>
        <v>0.73854302406996852</v>
      </c>
      <c r="AI623">
        <f t="shared" si="145"/>
        <v>-0.30307591998056926</v>
      </c>
      <c r="AJ623">
        <f t="shared" si="146"/>
        <v>6.4809090286371218E-2</v>
      </c>
      <c r="AK623" t="str">
        <f t="shared" si="147"/>
        <v/>
      </c>
      <c r="BL623" t="s">
        <v>1435</v>
      </c>
    </row>
    <row r="624" spans="1:64" x14ac:dyDescent="0.25">
      <c r="A624" s="20" t="s">
        <v>659</v>
      </c>
      <c r="B624">
        <v>1</v>
      </c>
      <c r="C624" s="8">
        <v>0</v>
      </c>
      <c r="D624">
        <v>0</v>
      </c>
      <c r="E624">
        <v>4</v>
      </c>
      <c r="F624" s="8">
        <v>1</v>
      </c>
      <c r="G624">
        <v>0</v>
      </c>
      <c r="H624">
        <v>2</v>
      </c>
      <c r="I624" s="8">
        <v>0</v>
      </c>
      <c r="J624">
        <v>1</v>
      </c>
      <c r="K624">
        <v>0</v>
      </c>
      <c r="L624">
        <v>1</v>
      </c>
      <c r="M624">
        <v>0</v>
      </c>
      <c r="N624">
        <v>10</v>
      </c>
      <c r="O624">
        <v>0</v>
      </c>
      <c r="P624" s="8">
        <v>0</v>
      </c>
      <c r="Q624">
        <v>8</v>
      </c>
      <c r="R624">
        <v>0</v>
      </c>
      <c r="S624" s="8">
        <v>13</v>
      </c>
      <c r="T624">
        <v>4</v>
      </c>
      <c r="V624">
        <f t="shared" si="139"/>
        <v>44</v>
      </c>
      <c r="W624">
        <f t="shared" si="140"/>
        <v>1.8069815195071869E-3</v>
      </c>
      <c r="Y624">
        <v>1</v>
      </c>
      <c r="Z624">
        <v>1</v>
      </c>
      <c r="AB624">
        <f t="shared" si="141"/>
        <v>2.6978234086242301</v>
      </c>
      <c r="AC624">
        <f t="shared" si="148"/>
        <v>0.18170366999594673</v>
      </c>
      <c r="AD624">
        <f t="shared" si="142"/>
        <v>-1.7053781056775144</v>
      </c>
      <c r="AF624">
        <f t="shared" si="143"/>
        <v>1.3609845031905197</v>
      </c>
      <c r="AG624">
        <f t="shared" si="144"/>
        <v>2.4623169027795893</v>
      </c>
      <c r="AH624">
        <f t="shared" si="149"/>
        <v>0.20988108602320762</v>
      </c>
      <c r="AI624">
        <f t="shared" si="145"/>
        <v>-1.561214165681075</v>
      </c>
      <c r="AJ624">
        <f t="shared" si="146"/>
        <v>0.14416393999643939</v>
      </c>
      <c r="AK624">
        <f t="shared" si="147"/>
        <v>0.86843847018269205</v>
      </c>
      <c r="BL624" t="s">
        <v>1436</v>
      </c>
    </row>
    <row r="625" spans="1:64" x14ac:dyDescent="0.25">
      <c r="A625" s="20" t="s">
        <v>660</v>
      </c>
      <c r="B625">
        <v>1</v>
      </c>
      <c r="C625" s="8">
        <v>0</v>
      </c>
      <c r="D625">
        <v>2</v>
      </c>
      <c r="E625">
        <v>0</v>
      </c>
      <c r="F625" s="8">
        <v>0</v>
      </c>
      <c r="G625">
        <v>0</v>
      </c>
      <c r="H625">
        <v>0</v>
      </c>
      <c r="I625" s="8">
        <v>0</v>
      </c>
      <c r="J625">
        <v>0</v>
      </c>
      <c r="K625">
        <v>0</v>
      </c>
      <c r="L625">
        <v>0</v>
      </c>
      <c r="M625">
        <v>1</v>
      </c>
      <c r="N625">
        <v>1</v>
      </c>
      <c r="O625">
        <v>0</v>
      </c>
      <c r="P625" s="8">
        <v>0</v>
      </c>
      <c r="Q625">
        <v>0</v>
      </c>
      <c r="R625">
        <v>0</v>
      </c>
      <c r="S625" s="8">
        <v>0</v>
      </c>
      <c r="T625">
        <v>0</v>
      </c>
      <c r="V625">
        <f t="shared" si="139"/>
        <v>4</v>
      </c>
      <c r="W625">
        <f t="shared" si="140"/>
        <v>1.6427104722792606E-4</v>
      </c>
      <c r="Y625">
        <v>1</v>
      </c>
      <c r="Z625">
        <v>0</v>
      </c>
      <c r="AB625">
        <f t="shared" si="141"/>
        <v>0.24525667351129363</v>
      </c>
      <c r="AC625">
        <f t="shared" si="148"/>
        <v>0.19191424576574564</v>
      </c>
      <c r="AD625">
        <f t="shared" si="142"/>
        <v>-1.6507066433629485</v>
      </c>
      <c r="AF625">
        <f t="shared" si="143"/>
        <v>0</v>
      </c>
      <c r="AG625">
        <f t="shared" si="144"/>
        <v>0.20205061332037955</v>
      </c>
      <c r="AH625">
        <f t="shared" si="149"/>
        <v>0.16508617556075147</v>
      </c>
      <c r="AI625">
        <f t="shared" si="145"/>
        <v>-1.8012876652944969</v>
      </c>
      <c r="AJ625">
        <f t="shared" si="146"/>
        <v>-0.15058102193154843</v>
      </c>
      <c r="AK625" t="str">
        <f t="shared" si="147"/>
        <v/>
      </c>
      <c r="BL625" t="s">
        <v>1437</v>
      </c>
    </row>
    <row r="626" spans="1:64" x14ac:dyDescent="0.25">
      <c r="A626" s="20" t="s">
        <v>661</v>
      </c>
      <c r="B626">
        <v>3</v>
      </c>
      <c r="C626" s="8">
        <v>0</v>
      </c>
      <c r="D626">
        <v>5</v>
      </c>
      <c r="E626">
        <v>0</v>
      </c>
      <c r="F626" s="8">
        <v>0</v>
      </c>
      <c r="G626">
        <v>0</v>
      </c>
      <c r="H626">
        <v>0</v>
      </c>
      <c r="I626" s="8">
        <v>1</v>
      </c>
      <c r="J626">
        <v>0</v>
      </c>
      <c r="K626">
        <v>1</v>
      </c>
      <c r="L626">
        <v>3</v>
      </c>
      <c r="M626">
        <v>2</v>
      </c>
      <c r="N626">
        <v>1</v>
      </c>
      <c r="O626">
        <v>0</v>
      </c>
      <c r="P626" s="8">
        <v>2</v>
      </c>
      <c r="Q626">
        <v>0</v>
      </c>
      <c r="R626">
        <v>0</v>
      </c>
      <c r="S626" s="8">
        <v>5</v>
      </c>
      <c r="T626">
        <v>7</v>
      </c>
      <c r="V626">
        <f t="shared" si="139"/>
        <v>27</v>
      </c>
      <c r="W626">
        <f t="shared" si="140"/>
        <v>1.1088295687885011E-3</v>
      </c>
      <c r="Y626">
        <v>3</v>
      </c>
      <c r="Z626">
        <v>3</v>
      </c>
      <c r="AB626">
        <f t="shared" si="141"/>
        <v>1.6554825462012321</v>
      </c>
      <c r="AC626">
        <f t="shared" si="148"/>
        <v>0.14442940892694092</v>
      </c>
      <c r="AD626">
        <f t="shared" si="142"/>
        <v>-1.9349644103309362</v>
      </c>
      <c r="AF626">
        <f t="shared" si="143"/>
        <v>4.082953509571559</v>
      </c>
      <c r="AG626">
        <f t="shared" si="144"/>
        <v>2.083122108678805</v>
      </c>
      <c r="AH626">
        <f t="shared" si="149"/>
        <v>0.18763095858419099</v>
      </c>
      <c r="AI626">
        <f t="shared" si="145"/>
        <v>-1.6732782315890611</v>
      </c>
      <c r="AJ626">
        <f t="shared" si="146"/>
        <v>0.26168617874187516</v>
      </c>
      <c r="AK626">
        <f t="shared" si="147"/>
        <v>0.40356014853434719</v>
      </c>
      <c r="BL626" t="s">
        <v>1438</v>
      </c>
    </row>
    <row r="627" spans="1:64" x14ac:dyDescent="0.25">
      <c r="A627" s="20" t="s">
        <v>662</v>
      </c>
      <c r="B627">
        <v>0</v>
      </c>
      <c r="C627" s="8">
        <v>0</v>
      </c>
      <c r="D627">
        <v>1</v>
      </c>
      <c r="E627">
        <v>1</v>
      </c>
      <c r="F627" s="8">
        <v>0</v>
      </c>
      <c r="G627">
        <v>0</v>
      </c>
      <c r="H627">
        <v>0</v>
      </c>
      <c r="I627" s="8">
        <v>0</v>
      </c>
      <c r="J627">
        <v>0</v>
      </c>
      <c r="K627">
        <v>0</v>
      </c>
      <c r="L627">
        <v>0</v>
      </c>
      <c r="M627">
        <v>0</v>
      </c>
      <c r="N627">
        <v>1</v>
      </c>
      <c r="O627">
        <v>0</v>
      </c>
      <c r="P627" s="8">
        <v>0</v>
      </c>
      <c r="Q627">
        <v>0</v>
      </c>
      <c r="R627">
        <v>1</v>
      </c>
      <c r="S627" s="8">
        <v>3</v>
      </c>
      <c r="T627">
        <v>1</v>
      </c>
      <c r="V627">
        <f t="shared" si="139"/>
        <v>8</v>
      </c>
      <c r="W627">
        <f t="shared" si="140"/>
        <v>3.2854209445585213E-4</v>
      </c>
      <c r="Y627">
        <v>0</v>
      </c>
      <c r="Z627">
        <v>0</v>
      </c>
      <c r="AB627">
        <f t="shared" si="141"/>
        <v>0.49051334702258725</v>
      </c>
      <c r="AC627">
        <f t="shared" si="148"/>
        <v>0.61231198495642825</v>
      </c>
      <c r="AD627">
        <f t="shared" si="142"/>
        <v>-0.4905133470225872</v>
      </c>
      <c r="AF627">
        <f t="shared" si="143"/>
        <v>0</v>
      </c>
      <c r="AG627">
        <f t="shared" si="144"/>
        <v>0.40410122664075909</v>
      </c>
      <c r="AH627">
        <f t="shared" si="149"/>
        <v>0.66757654131781374</v>
      </c>
      <c r="AI627">
        <f t="shared" si="145"/>
        <v>-0.40410122664075904</v>
      </c>
      <c r="AJ627">
        <f t="shared" si="146"/>
        <v>8.6412120381828161E-2</v>
      </c>
      <c r="AK627" t="str">
        <f t="shared" si="147"/>
        <v/>
      </c>
      <c r="BL627" t="s">
        <v>1439</v>
      </c>
    </row>
    <row r="628" spans="1:64" x14ac:dyDescent="0.25">
      <c r="A628" s="20" t="s">
        <v>663</v>
      </c>
      <c r="B628">
        <v>0</v>
      </c>
      <c r="C628" s="8">
        <v>1</v>
      </c>
      <c r="D628">
        <v>1</v>
      </c>
      <c r="E628">
        <v>0</v>
      </c>
      <c r="F628" s="8">
        <v>2</v>
      </c>
      <c r="G628">
        <v>0</v>
      </c>
      <c r="H628">
        <v>1</v>
      </c>
      <c r="I628" s="8">
        <v>0</v>
      </c>
      <c r="J628">
        <v>0</v>
      </c>
      <c r="K628">
        <v>2</v>
      </c>
      <c r="L628">
        <v>2</v>
      </c>
      <c r="M628">
        <v>0</v>
      </c>
      <c r="N628">
        <v>0</v>
      </c>
      <c r="O628">
        <v>2</v>
      </c>
      <c r="P628" s="8">
        <v>0</v>
      </c>
      <c r="Q628">
        <v>0</v>
      </c>
      <c r="R628">
        <v>1</v>
      </c>
      <c r="S628" s="8">
        <v>1</v>
      </c>
      <c r="T628">
        <v>2</v>
      </c>
      <c r="V628">
        <f t="shared" si="139"/>
        <v>15</v>
      </c>
      <c r="W628">
        <f t="shared" si="140"/>
        <v>6.1601642710472284E-4</v>
      </c>
      <c r="Y628">
        <v>0</v>
      </c>
      <c r="Z628">
        <v>2</v>
      </c>
      <c r="AB628">
        <f t="shared" si="141"/>
        <v>0.91971252566735118</v>
      </c>
      <c r="AC628">
        <f t="shared" si="148"/>
        <v>0.3986336215485799</v>
      </c>
      <c r="AD628">
        <f t="shared" si="142"/>
        <v>-0.91971252566735129</v>
      </c>
      <c r="AF628">
        <f t="shared" si="143"/>
        <v>2.7219690063810393</v>
      </c>
      <c r="AG628">
        <f t="shared" si="144"/>
        <v>1.2372101124622521</v>
      </c>
      <c r="AH628">
        <f t="shared" si="149"/>
        <v>0.29019269461740821</v>
      </c>
      <c r="AI628">
        <f t="shared" si="145"/>
        <v>-1.2372101124622521</v>
      </c>
      <c r="AJ628">
        <f t="shared" si="146"/>
        <v>-0.31749758679490081</v>
      </c>
      <c r="AK628">
        <f t="shared" si="147"/>
        <v>1.2372101124622521</v>
      </c>
      <c r="BL628" t="s">
        <v>1440</v>
      </c>
    </row>
    <row r="629" spans="1:64" x14ac:dyDescent="0.25">
      <c r="A629" s="20" t="s">
        <v>664</v>
      </c>
      <c r="B629">
        <v>0</v>
      </c>
      <c r="C629" s="8">
        <v>2</v>
      </c>
      <c r="D629">
        <v>0</v>
      </c>
      <c r="E629">
        <v>0</v>
      </c>
      <c r="F629" s="8">
        <v>0</v>
      </c>
      <c r="G629">
        <v>0</v>
      </c>
      <c r="H629">
        <v>1</v>
      </c>
      <c r="I629" s="8">
        <v>0</v>
      </c>
      <c r="J629">
        <v>0</v>
      </c>
      <c r="K629">
        <v>0</v>
      </c>
      <c r="L629">
        <v>0</v>
      </c>
      <c r="M629">
        <v>1</v>
      </c>
      <c r="N629">
        <v>3</v>
      </c>
      <c r="O629">
        <v>0</v>
      </c>
      <c r="P629" s="8">
        <v>2</v>
      </c>
      <c r="Q629">
        <v>0</v>
      </c>
      <c r="R629">
        <v>0</v>
      </c>
      <c r="S629" s="8">
        <v>6</v>
      </c>
      <c r="T629">
        <v>1</v>
      </c>
      <c r="V629">
        <f t="shared" si="139"/>
        <v>16</v>
      </c>
      <c r="W629">
        <f t="shared" si="140"/>
        <v>6.5708418891170426E-4</v>
      </c>
      <c r="Y629">
        <v>0</v>
      </c>
      <c r="Z629">
        <v>0</v>
      </c>
      <c r="AB629">
        <f t="shared" si="141"/>
        <v>0.98102669404517451</v>
      </c>
      <c r="AC629">
        <f t="shared" si="148"/>
        <v>0.37492596692128116</v>
      </c>
      <c r="AD629">
        <f t="shared" si="142"/>
        <v>-0.98102669404517462</v>
      </c>
      <c r="AF629">
        <f t="shared" si="143"/>
        <v>0</v>
      </c>
      <c r="AG629">
        <f t="shared" si="144"/>
        <v>0.80820245328151818</v>
      </c>
      <c r="AH629">
        <f t="shared" si="149"/>
        <v>0.44565843851785464</v>
      </c>
      <c r="AI629">
        <f t="shared" si="145"/>
        <v>-0.80820245328151818</v>
      </c>
      <c r="AJ629">
        <f t="shared" si="146"/>
        <v>0.17282424076365643</v>
      </c>
      <c r="AK629" t="str">
        <f t="shared" si="147"/>
        <v/>
      </c>
      <c r="BL629" t="s">
        <v>1441</v>
      </c>
    </row>
    <row r="630" spans="1:64" x14ac:dyDescent="0.25">
      <c r="A630" s="20" t="s">
        <v>665</v>
      </c>
      <c r="B630">
        <v>0</v>
      </c>
      <c r="C630" s="8">
        <v>0</v>
      </c>
      <c r="D630">
        <v>1</v>
      </c>
      <c r="E630">
        <v>0</v>
      </c>
      <c r="F630" s="8">
        <v>0</v>
      </c>
      <c r="G630">
        <v>0</v>
      </c>
      <c r="H630">
        <v>0</v>
      </c>
      <c r="I630" s="8">
        <v>1</v>
      </c>
      <c r="J630">
        <v>0</v>
      </c>
      <c r="K630">
        <v>1</v>
      </c>
      <c r="L630">
        <v>0</v>
      </c>
      <c r="M630">
        <v>1</v>
      </c>
      <c r="N630">
        <v>0</v>
      </c>
      <c r="O630">
        <v>0</v>
      </c>
      <c r="P630" s="8">
        <v>0</v>
      </c>
      <c r="Q630">
        <v>1</v>
      </c>
      <c r="R630">
        <v>0</v>
      </c>
      <c r="S630" s="8">
        <v>0</v>
      </c>
      <c r="T630">
        <v>1</v>
      </c>
      <c r="V630">
        <f t="shared" si="139"/>
        <v>6</v>
      </c>
      <c r="W630">
        <f t="shared" si="140"/>
        <v>2.4640657084188912E-4</v>
      </c>
      <c r="Y630">
        <v>0</v>
      </c>
      <c r="Z630">
        <v>0</v>
      </c>
      <c r="AB630">
        <f t="shared" si="141"/>
        <v>0.36788501026694048</v>
      </c>
      <c r="AC630">
        <f t="shared" si="148"/>
        <v>0.69219677263468182</v>
      </c>
      <c r="AD630">
        <f t="shared" si="142"/>
        <v>-0.36788501026694048</v>
      </c>
      <c r="AF630">
        <f t="shared" si="143"/>
        <v>0</v>
      </c>
      <c r="AG630">
        <f t="shared" si="144"/>
        <v>0.30307591998056932</v>
      </c>
      <c r="AH630">
        <f t="shared" si="149"/>
        <v>0.73854302406996852</v>
      </c>
      <c r="AI630">
        <f t="shared" si="145"/>
        <v>-0.30307591998056926</v>
      </c>
      <c r="AJ630">
        <f t="shared" si="146"/>
        <v>6.4809090286371218E-2</v>
      </c>
      <c r="AK630" t="str">
        <f t="shared" si="147"/>
        <v/>
      </c>
      <c r="BL630" t="s">
        <v>1442</v>
      </c>
    </row>
    <row r="631" spans="1:64" x14ac:dyDescent="0.25">
      <c r="A631" s="20" t="s">
        <v>666</v>
      </c>
      <c r="B631">
        <v>0</v>
      </c>
      <c r="C631" s="8">
        <v>0</v>
      </c>
      <c r="D631">
        <v>3</v>
      </c>
      <c r="E631">
        <v>0</v>
      </c>
      <c r="F631" s="8">
        <v>0</v>
      </c>
      <c r="G631">
        <v>0</v>
      </c>
      <c r="H631">
        <v>0</v>
      </c>
      <c r="I631" s="8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</v>
      </c>
      <c r="P631" s="8">
        <v>2</v>
      </c>
      <c r="Q631">
        <v>0</v>
      </c>
      <c r="R631">
        <v>0</v>
      </c>
      <c r="S631" s="8">
        <v>0</v>
      </c>
      <c r="T631">
        <v>2</v>
      </c>
      <c r="V631">
        <f t="shared" si="139"/>
        <v>8</v>
      </c>
      <c r="W631">
        <f t="shared" si="140"/>
        <v>3.2854209445585213E-4</v>
      </c>
      <c r="Y631">
        <v>0</v>
      </c>
      <c r="Z631">
        <v>0</v>
      </c>
      <c r="AB631">
        <f t="shared" si="141"/>
        <v>0.49051334702258725</v>
      </c>
      <c r="AC631">
        <f t="shared" si="148"/>
        <v>0.61231198495642825</v>
      </c>
      <c r="AD631">
        <f t="shared" si="142"/>
        <v>-0.4905133470225872</v>
      </c>
      <c r="AF631">
        <f t="shared" si="143"/>
        <v>0</v>
      </c>
      <c r="AG631">
        <f t="shared" si="144"/>
        <v>0.40410122664075909</v>
      </c>
      <c r="AH631">
        <f t="shared" si="149"/>
        <v>0.66757654131781374</v>
      </c>
      <c r="AI631">
        <f t="shared" si="145"/>
        <v>-0.40410122664075904</v>
      </c>
      <c r="AJ631">
        <f t="shared" si="146"/>
        <v>8.6412120381828161E-2</v>
      </c>
      <c r="AK631" t="str">
        <f t="shared" si="147"/>
        <v/>
      </c>
      <c r="BL631" t="s">
        <v>1443</v>
      </c>
    </row>
    <row r="632" spans="1:64" x14ac:dyDescent="0.25">
      <c r="A632" s="20" t="s">
        <v>667</v>
      </c>
      <c r="B632">
        <v>2</v>
      </c>
      <c r="C632" s="8">
        <v>4</v>
      </c>
      <c r="D632">
        <v>0</v>
      </c>
      <c r="E632">
        <v>0</v>
      </c>
      <c r="F632" s="8">
        <v>0</v>
      </c>
      <c r="G632">
        <v>0</v>
      </c>
      <c r="H632">
        <v>0</v>
      </c>
      <c r="I632" s="8">
        <v>0</v>
      </c>
      <c r="J632">
        <v>0</v>
      </c>
      <c r="K632">
        <v>1</v>
      </c>
      <c r="L632">
        <v>0</v>
      </c>
      <c r="M632">
        <v>0</v>
      </c>
      <c r="N632">
        <v>1</v>
      </c>
      <c r="O632">
        <v>0</v>
      </c>
      <c r="P632" s="8">
        <v>0</v>
      </c>
      <c r="Q632">
        <v>2</v>
      </c>
      <c r="R632">
        <v>0</v>
      </c>
      <c r="S632" s="8">
        <v>6</v>
      </c>
      <c r="T632">
        <v>2</v>
      </c>
      <c r="V632">
        <f t="shared" si="139"/>
        <v>16</v>
      </c>
      <c r="W632">
        <f t="shared" si="140"/>
        <v>6.5708418891170426E-4</v>
      </c>
      <c r="Y632">
        <v>2</v>
      </c>
      <c r="Z632">
        <v>0</v>
      </c>
      <c r="AB632">
        <f t="shared" si="141"/>
        <v>0.98102669404517451</v>
      </c>
      <c r="AC632">
        <f t="shared" si="148"/>
        <v>0.18041688249292123</v>
      </c>
      <c r="AD632">
        <f t="shared" si="142"/>
        <v>-1.7124850920686485</v>
      </c>
      <c r="AF632">
        <f t="shared" si="143"/>
        <v>0</v>
      </c>
      <c r="AG632">
        <f t="shared" si="144"/>
        <v>0.80820245328151818</v>
      </c>
      <c r="AH632">
        <f t="shared" si="149"/>
        <v>0.14555008634619321</v>
      </c>
      <c r="AI632">
        <f t="shared" si="145"/>
        <v>-1.9272350155499167</v>
      </c>
      <c r="AJ632">
        <f t="shared" si="146"/>
        <v>-0.2147499234812682</v>
      </c>
      <c r="AK632" t="str">
        <f t="shared" si="147"/>
        <v/>
      </c>
      <c r="BL632" t="s">
        <v>1444</v>
      </c>
    </row>
    <row r="633" spans="1:64" x14ac:dyDescent="0.25">
      <c r="A633" s="20" t="s">
        <v>668</v>
      </c>
      <c r="B633">
        <v>0</v>
      </c>
      <c r="C633" s="8">
        <v>0</v>
      </c>
      <c r="D633">
        <v>1</v>
      </c>
      <c r="E633">
        <v>0</v>
      </c>
      <c r="F633" s="8">
        <v>0</v>
      </c>
      <c r="G633">
        <v>0</v>
      </c>
      <c r="H633">
        <v>0</v>
      </c>
      <c r="I633" s="8">
        <v>0</v>
      </c>
      <c r="J633">
        <v>1</v>
      </c>
      <c r="K633">
        <v>0</v>
      </c>
      <c r="L633">
        <v>0</v>
      </c>
      <c r="M633">
        <v>0</v>
      </c>
      <c r="N633">
        <v>0</v>
      </c>
      <c r="O633">
        <v>0</v>
      </c>
      <c r="P633" s="8">
        <v>1</v>
      </c>
      <c r="Q633">
        <v>0</v>
      </c>
      <c r="R633">
        <v>0</v>
      </c>
      <c r="S633" s="8">
        <v>0</v>
      </c>
      <c r="T633">
        <v>1</v>
      </c>
      <c r="V633">
        <f t="shared" si="139"/>
        <v>4</v>
      </c>
      <c r="W633">
        <f t="shared" si="140"/>
        <v>1.6427104722792606E-4</v>
      </c>
      <c r="Y633">
        <v>0</v>
      </c>
      <c r="Z633">
        <v>0</v>
      </c>
      <c r="AB633">
        <f t="shared" si="141"/>
        <v>0.24525667351129363</v>
      </c>
      <c r="AC633">
        <f t="shared" si="148"/>
        <v>0.78250366450031927</v>
      </c>
      <c r="AD633">
        <f t="shared" si="142"/>
        <v>-0.24525667351129363</v>
      </c>
      <c r="AF633">
        <f t="shared" si="143"/>
        <v>0</v>
      </c>
      <c r="AG633">
        <f t="shared" si="144"/>
        <v>0.20205061332037955</v>
      </c>
      <c r="AH633">
        <f t="shared" si="149"/>
        <v>0.8170535731014299</v>
      </c>
      <c r="AI633">
        <f t="shared" si="145"/>
        <v>-0.2020506133203796</v>
      </c>
      <c r="AJ633">
        <f t="shared" si="146"/>
        <v>4.3206060190914025E-2</v>
      </c>
      <c r="AK633" t="str">
        <f t="shared" si="147"/>
        <v/>
      </c>
      <c r="BL633" t="s">
        <v>1445</v>
      </c>
    </row>
    <row r="634" spans="1:64" x14ac:dyDescent="0.25">
      <c r="A634" s="20" t="s">
        <v>669</v>
      </c>
      <c r="B634">
        <v>1</v>
      </c>
      <c r="C634" s="8">
        <v>2</v>
      </c>
      <c r="D634">
        <v>1</v>
      </c>
      <c r="E634">
        <v>1</v>
      </c>
      <c r="F634" s="8">
        <v>0</v>
      </c>
      <c r="G634">
        <v>0</v>
      </c>
      <c r="H634">
        <v>1</v>
      </c>
      <c r="I634" s="8">
        <v>0</v>
      </c>
      <c r="J634">
        <v>1</v>
      </c>
      <c r="K634">
        <v>0</v>
      </c>
      <c r="L634">
        <v>0</v>
      </c>
      <c r="M634">
        <v>0</v>
      </c>
      <c r="N634">
        <v>0</v>
      </c>
      <c r="O634">
        <v>1</v>
      </c>
      <c r="P634" s="8">
        <v>2</v>
      </c>
      <c r="Q634">
        <v>0</v>
      </c>
      <c r="R634">
        <v>0</v>
      </c>
      <c r="S634" s="8">
        <v>4</v>
      </c>
      <c r="T634">
        <v>7</v>
      </c>
      <c r="V634">
        <f t="shared" si="139"/>
        <v>20</v>
      </c>
      <c r="W634">
        <f t="shared" si="140"/>
        <v>8.2135523613963038E-4</v>
      </c>
      <c r="Y634">
        <v>1</v>
      </c>
      <c r="Z634">
        <v>0</v>
      </c>
      <c r="AB634">
        <f t="shared" si="141"/>
        <v>1.2262833675564682</v>
      </c>
      <c r="AC634">
        <f t="shared" si="148"/>
        <v>0.35976817079845291</v>
      </c>
      <c r="AD634">
        <f t="shared" si="142"/>
        <v>-1.0222954249740226</v>
      </c>
      <c r="AF634">
        <f t="shared" si="143"/>
        <v>0</v>
      </c>
      <c r="AG634">
        <f t="shared" si="144"/>
        <v>1.0102530666018976</v>
      </c>
      <c r="AH634">
        <f t="shared" si="149"/>
        <v>0.36786023610644458</v>
      </c>
      <c r="AI634">
        <f t="shared" si="145"/>
        <v>-1.0000522061419146</v>
      </c>
      <c r="AJ634">
        <f t="shared" si="146"/>
        <v>2.2243218832108003E-2</v>
      </c>
      <c r="AK634">
        <f t="shared" si="147"/>
        <v>1.0405845645838988E-4</v>
      </c>
      <c r="BL634" t="s">
        <v>1446</v>
      </c>
    </row>
    <row r="635" spans="1:64" x14ac:dyDescent="0.25">
      <c r="A635" s="20" t="s">
        <v>670</v>
      </c>
      <c r="B635">
        <v>1</v>
      </c>
      <c r="C635" s="8">
        <v>0</v>
      </c>
      <c r="D635">
        <v>0</v>
      </c>
      <c r="E635">
        <v>0</v>
      </c>
      <c r="F635" s="8">
        <v>0</v>
      </c>
      <c r="G635">
        <v>0</v>
      </c>
      <c r="H635">
        <v>0</v>
      </c>
      <c r="I635" s="8">
        <v>0</v>
      </c>
      <c r="J635">
        <v>0</v>
      </c>
      <c r="K635">
        <v>0</v>
      </c>
      <c r="L635">
        <v>1</v>
      </c>
      <c r="M635">
        <v>0</v>
      </c>
      <c r="N635">
        <v>0</v>
      </c>
      <c r="O635">
        <v>0</v>
      </c>
      <c r="P635" s="8">
        <v>0</v>
      </c>
      <c r="Q635">
        <v>2</v>
      </c>
      <c r="R635">
        <v>0</v>
      </c>
      <c r="S635" s="8">
        <v>0</v>
      </c>
      <c r="T635">
        <v>1</v>
      </c>
      <c r="V635">
        <f t="shared" si="139"/>
        <v>4</v>
      </c>
      <c r="W635">
        <f t="shared" si="140"/>
        <v>1.6427104722792606E-4</v>
      </c>
      <c r="Y635">
        <v>1</v>
      </c>
      <c r="Z635">
        <v>1</v>
      </c>
      <c r="AB635">
        <f t="shared" si="141"/>
        <v>0.24525667351129363</v>
      </c>
      <c r="AC635">
        <f t="shared" si="148"/>
        <v>0.19191424576574564</v>
      </c>
      <c r="AD635">
        <f t="shared" si="142"/>
        <v>-1.6507066433629485</v>
      </c>
      <c r="AF635">
        <f t="shared" si="143"/>
        <v>1.3609845031905197</v>
      </c>
      <c r="AG635">
        <f t="shared" si="144"/>
        <v>0.4418107695757939</v>
      </c>
      <c r="AH635">
        <f t="shared" si="149"/>
        <v>0.28402745263558909</v>
      </c>
      <c r="AI635">
        <f t="shared" si="145"/>
        <v>-1.2586843812827939</v>
      </c>
      <c r="AJ635">
        <f t="shared" si="146"/>
        <v>0.39202226208015456</v>
      </c>
      <c r="AK635" t="str">
        <f t="shared" si="147"/>
        <v/>
      </c>
      <c r="BL635" t="s">
        <v>1447</v>
      </c>
    </row>
    <row r="636" spans="1:64" x14ac:dyDescent="0.25">
      <c r="A636" s="20" t="s">
        <v>671</v>
      </c>
      <c r="B636">
        <v>4</v>
      </c>
      <c r="C636" s="8">
        <v>2</v>
      </c>
      <c r="D636">
        <v>1</v>
      </c>
      <c r="E636">
        <v>0</v>
      </c>
      <c r="F636" s="8">
        <v>0</v>
      </c>
      <c r="G636">
        <v>0</v>
      </c>
      <c r="H636">
        <v>0</v>
      </c>
      <c r="I636" s="8">
        <v>1</v>
      </c>
      <c r="J636">
        <v>0</v>
      </c>
      <c r="K636">
        <v>1</v>
      </c>
      <c r="L636">
        <v>0</v>
      </c>
      <c r="M636">
        <v>0</v>
      </c>
      <c r="N636">
        <v>2</v>
      </c>
      <c r="O636">
        <v>0</v>
      </c>
      <c r="P636" s="8">
        <v>8</v>
      </c>
      <c r="Q636">
        <v>4</v>
      </c>
      <c r="R636">
        <v>2</v>
      </c>
      <c r="S636" s="8">
        <v>17</v>
      </c>
      <c r="T636">
        <v>13</v>
      </c>
      <c r="V636">
        <f t="shared" si="139"/>
        <v>51</v>
      </c>
      <c r="W636">
        <f t="shared" si="140"/>
        <v>2.0944558521560574E-3</v>
      </c>
      <c r="Y636">
        <v>4</v>
      </c>
      <c r="Z636">
        <v>0</v>
      </c>
      <c r="AB636">
        <f t="shared" si="141"/>
        <v>3.1270225872689936</v>
      </c>
      <c r="AC636">
        <f t="shared" si="148"/>
        <v>0.17468844419318838</v>
      </c>
      <c r="AD636">
        <f t="shared" si="142"/>
        <v>-1.7447512106058183</v>
      </c>
      <c r="AF636">
        <f t="shared" si="143"/>
        <v>0</v>
      </c>
      <c r="AG636">
        <f t="shared" si="144"/>
        <v>2.576145319834839</v>
      </c>
      <c r="AH636">
        <f t="shared" si="149"/>
        <v>0.13959327381417752</v>
      </c>
      <c r="AI636">
        <f t="shared" si="145"/>
        <v>-1.9690222716615133</v>
      </c>
      <c r="AJ636">
        <f t="shared" si="146"/>
        <v>-0.22427106105569505</v>
      </c>
      <c r="AK636">
        <f t="shared" si="147"/>
        <v>0.78697507264776922</v>
      </c>
      <c r="BL636" t="s">
        <v>1448</v>
      </c>
    </row>
    <row r="637" spans="1:64" x14ac:dyDescent="0.25">
      <c r="A637" s="20" t="s">
        <v>672</v>
      </c>
      <c r="B637">
        <v>0</v>
      </c>
      <c r="C637" s="8">
        <v>0</v>
      </c>
      <c r="D637">
        <v>0</v>
      </c>
      <c r="E637">
        <v>0</v>
      </c>
      <c r="F637" s="8">
        <v>0</v>
      </c>
      <c r="G637">
        <v>0</v>
      </c>
      <c r="H637">
        <v>1</v>
      </c>
      <c r="I637" s="8">
        <v>0</v>
      </c>
      <c r="J637">
        <v>0</v>
      </c>
      <c r="K637">
        <v>1</v>
      </c>
      <c r="L637">
        <v>0</v>
      </c>
      <c r="M637">
        <v>3</v>
      </c>
      <c r="N637">
        <v>1</v>
      </c>
      <c r="O637">
        <v>0</v>
      </c>
      <c r="P637" s="8">
        <v>0</v>
      </c>
      <c r="Q637">
        <v>1</v>
      </c>
      <c r="R637">
        <v>0</v>
      </c>
      <c r="S637" s="8">
        <v>1</v>
      </c>
      <c r="T637">
        <v>0</v>
      </c>
      <c r="V637">
        <f t="shared" si="139"/>
        <v>8</v>
      </c>
      <c r="W637">
        <f t="shared" si="140"/>
        <v>3.2854209445585213E-4</v>
      </c>
      <c r="Y637">
        <v>0</v>
      </c>
      <c r="Z637">
        <v>0</v>
      </c>
      <c r="AB637">
        <f t="shared" si="141"/>
        <v>0.49051334702258725</v>
      </c>
      <c r="AC637">
        <f t="shared" si="148"/>
        <v>0.61231198495642825</v>
      </c>
      <c r="AD637">
        <f t="shared" si="142"/>
        <v>-0.4905133470225872</v>
      </c>
      <c r="AF637">
        <f t="shared" si="143"/>
        <v>0</v>
      </c>
      <c r="AG637">
        <f t="shared" si="144"/>
        <v>0.40410122664075909</v>
      </c>
      <c r="AH637">
        <f t="shared" si="149"/>
        <v>0.66757654131781374</v>
      </c>
      <c r="AI637">
        <f t="shared" si="145"/>
        <v>-0.40410122664075904</v>
      </c>
      <c r="AJ637">
        <f t="shared" si="146"/>
        <v>8.6412120381828161E-2</v>
      </c>
      <c r="AK637" t="str">
        <f t="shared" si="147"/>
        <v/>
      </c>
      <c r="BL637" t="s">
        <v>1449</v>
      </c>
    </row>
    <row r="638" spans="1:64" x14ac:dyDescent="0.25">
      <c r="A638" s="20" t="s">
        <v>673</v>
      </c>
      <c r="B638">
        <v>0</v>
      </c>
      <c r="C638" s="8">
        <v>0</v>
      </c>
      <c r="D638">
        <v>0</v>
      </c>
      <c r="E638">
        <v>0</v>
      </c>
      <c r="F638" s="8">
        <v>0</v>
      </c>
      <c r="G638">
        <v>1</v>
      </c>
      <c r="H638">
        <v>0</v>
      </c>
      <c r="I638" s="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 s="8">
        <v>1</v>
      </c>
      <c r="Q638">
        <v>0</v>
      </c>
      <c r="R638">
        <v>0</v>
      </c>
      <c r="S638" s="8">
        <v>0</v>
      </c>
      <c r="T638">
        <v>0</v>
      </c>
      <c r="V638">
        <f t="shared" si="139"/>
        <v>2</v>
      </c>
      <c r="W638">
        <f t="shared" si="140"/>
        <v>8.2135523613963032E-5</v>
      </c>
      <c r="Y638">
        <v>0</v>
      </c>
      <c r="Z638">
        <v>0</v>
      </c>
      <c r="AB638">
        <f t="shared" si="141"/>
        <v>0.12262833675564681</v>
      </c>
      <c r="AC638">
        <f t="shared" si="148"/>
        <v>0.88459237194332585</v>
      </c>
      <c r="AD638">
        <f t="shared" si="142"/>
        <v>-0.12262833675564677</v>
      </c>
      <c r="AF638">
        <f t="shared" si="143"/>
        <v>0</v>
      </c>
      <c r="AG638">
        <f t="shared" si="144"/>
        <v>0.10102530666018977</v>
      </c>
      <c r="AH638">
        <f t="shared" si="149"/>
        <v>0.90391015764921567</v>
      </c>
      <c r="AI638">
        <f t="shared" si="145"/>
        <v>-0.10102530666018977</v>
      </c>
      <c r="AJ638">
        <f t="shared" si="146"/>
        <v>2.1603030095456999E-2</v>
      </c>
      <c r="AK638" t="str">
        <f t="shared" si="147"/>
        <v/>
      </c>
      <c r="BL638" t="s">
        <v>1450</v>
      </c>
    </row>
    <row r="639" spans="1:64" x14ac:dyDescent="0.25">
      <c r="A639" s="20" t="s">
        <v>674</v>
      </c>
      <c r="B639">
        <v>1</v>
      </c>
      <c r="C639" s="8">
        <v>0</v>
      </c>
      <c r="D639">
        <v>0</v>
      </c>
      <c r="E639">
        <v>0</v>
      </c>
      <c r="F639" s="8">
        <v>0</v>
      </c>
      <c r="G639">
        <v>0</v>
      </c>
      <c r="H639">
        <v>0</v>
      </c>
      <c r="I639" s="8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 s="8">
        <v>0</v>
      </c>
      <c r="Q639">
        <v>0</v>
      </c>
      <c r="R639">
        <v>0</v>
      </c>
      <c r="S639" s="8">
        <v>0</v>
      </c>
      <c r="T639">
        <v>2</v>
      </c>
      <c r="V639">
        <f t="shared" si="139"/>
        <v>2</v>
      </c>
      <c r="W639">
        <f t="shared" si="140"/>
        <v>8.2135523613963032E-5</v>
      </c>
      <c r="Y639">
        <v>1</v>
      </c>
      <c r="Z639">
        <v>0</v>
      </c>
      <c r="AB639">
        <f t="shared" si="141"/>
        <v>0.12262833675564681</v>
      </c>
      <c r="AC639">
        <f t="shared" si="148"/>
        <v>0.10847609127814255</v>
      </c>
      <c r="AD639">
        <f t="shared" si="142"/>
        <v>-2.221225487167247</v>
      </c>
      <c r="AF639">
        <f t="shared" si="143"/>
        <v>0</v>
      </c>
      <c r="AG639">
        <f t="shared" si="144"/>
        <v>0.10102530666018977</v>
      </c>
      <c r="AH639">
        <f t="shared" si="149"/>
        <v>9.1317800869772495E-2</v>
      </c>
      <c r="AI639">
        <f t="shared" si="145"/>
        <v>-2.3934095391942525</v>
      </c>
      <c r="AJ639">
        <f t="shared" si="146"/>
        <v>-0.17218405202700549</v>
      </c>
      <c r="AK639" t="str">
        <f t="shared" si="147"/>
        <v/>
      </c>
      <c r="BL639" t="s">
        <v>1451</v>
      </c>
    </row>
    <row r="640" spans="1:64" x14ac:dyDescent="0.25">
      <c r="A640" s="20" t="s">
        <v>675</v>
      </c>
      <c r="B640">
        <v>0</v>
      </c>
      <c r="C640" s="8">
        <v>0</v>
      </c>
      <c r="D640">
        <v>2</v>
      </c>
      <c r="E640">
        <v>0</v>
      </c>
      <c r="F640" s="8">
        <v>1</v>
      </c>
      <c r="G640">
        <v>0</v>
      </c>
      <c r="H640">
        <v>0</v>
      </c>
      <c r="I640" s="8">
        <v>0</v>
      </c>
      <c r="J640">
        <v>0</v>
      </c>
      <c r="K640">
        <v>0</v>
      </c>
      <c r="L640">
        <v>1</v>
      </c>
      <c r="M640">
        <v>3</v>
      </c>
      <c r="N640">
        <v>0</v>
      </c>
      <c r="O640">
        <v>1</v>
      </c>
      <c r="P640" s="8">
        <v>2</v>
      </c>
      <c r="Q640">
        <v>2</v>
      </c>
      <c r="R640">
        <v>1</v>
      </c>
      <c r="S640" s="8">
        <v>2</v>
      </c>
      <c r="T640">
        <v>5</v>
      </c>
      <c r="V640">
        <f t="shared" si="139"/>
        <v>20</v>
      </c>
      <c r="W640">
        <f t="shared" si="140"/>
        <v>8.2135523613963038E-4</v>
      </c>
      <c r="Y640">
        <v>0</v>
      </c>
      <c r="Z640">
        <v>1</v>
      </c>
      <c r="AB640">
        <f t="shared" si="141"/>
        <v>1.2262833675564682</v>
      </c>
      <c r="AC640">
        <f t="shared" si="148"/>
        <v>0.293380943032228</v>
      </c>
      <c r="AD640">
        <f t="shared" si="142"/>
        <v>-1.2262833675564682</v>
      </c>
      <c r="AF640">
        <f t="shared" si="143"/>
        <v>1.3609845031905197</v>
      </c>
      <c r="AG640">
        <f t="shared" si="144"/>
        <v>1.250013222857312</v>
      </c>
      <c r="AH640">
        <f t="shared" si="149"/>
        <v>0.28650100847318871</v>
      </c>
      <c r="AI640">
        <f t="shared" si="145"/>
        <v>-1.250013222857312</v>
      </c>
      <c r="AJ640">
        <f t="shared" si="146"/>
        <v>-2.3729855300843816E-2</v>
      </c>
      <c r="AK640">
        <f t="shared" si="147"/>
        <v>1.250013222857312</v>
      </c>
      <c r="BL640" t="s">
        <v>1452</v>
      </c>
    </row>
    <row r="641" spans="1:64" x14ac:dyDescent="0.25">
      <c r="A641" s="20" t="s">
        <v>676</v>
      </c>
      <c r="B641">
        <v>1</v>
      </c>
      <c r="C641" s="8">
        <v>2</v>
      </c>
      <c r="D641">
        <v>0</v>
      </c>
      <c r="E641">
        <v>0</v>
      </c>
      <c r="F641" s="8">
        <v>2</v>
      </c>
      <c r="G641">
        <v>0</v>
      </c>
      <c r="H641">
        <v>2</v>
      </c>
      <c r="I641" s="8">
        <v>0</v>
      </c>
      <c r="J641">
        <v>1</v>
      </c>
      <c r="K641">
        <v>0</v>
      </c>
      <c r="L641">
        <v>2</v>
      </c>
      <c r="M641">
        <v>1</v>
      </c>
      <c r="N641">
        <v>1</v>
      </c>
      <c r="O641">
        <v>1</v>
      </c>
      <c r="P641" s="8">
        <v>3</v>
      </c>
      <c r="Q641">
        <v>0</v>
      </c>
      <c r="R641">
        <v>2</v>
      </c>
      <c r="S641" s="8">
        <v>6</v>
      </c>
      <c r="T641">
        <v>3</v>
      </c>
      <c r="V641">
        <f t="shared" si="139"/>
        <v>26</v>
      </c>
      <c r="W641">
        <f t="shared" si="140"/>
        <v>1.0677618069815196E-3</v>
      </c>
      <c r="Y641">
        <v>1</v>
      </c>
      <c r="Z641">
        <v>2</v>
      </c>
      <c r="AB641">
        <f t="shared" si="141"/>
        <v>1.5941683778234086</v>
      </c>
      <c r="AC641">
        <f t="shared" si="148"/>
        <v>0.32373947674038372</v>
      </c>
      <c r="AD641">
        <f t="shared" si="142"/>
        <v>-1.127816170773472</v>
      </c>
      <c r="AF641">
        <f t="shared" si="143"/>
        <v>2.7219690063810393</v>
      </c>
      <c r="AG641">
        <f t="shared" si="144"/>
        <v>1.7928492990932958</v>
      </c>
      <c r="AH641">
        <f t="shared" si="149"/>
        <v>0.29848274378437717</v>
      </c>
      <c r="AI641">
        <f t="shared" si="145"/>
        <v>-1.20904315758811</v>
      </c>
      <c r="AJ641">
        <f t="shared" si="146"/>
        <v>-8.1226986814638025E-2</v>
      </c>
      <c r="AK641">
        <f t="shared" si="147"/>
        <v>0.35062066365011246</v>
      </c>
      <c r="BL641" t="s">
        <v>1453</v>
      </c>
    </row>
    <row r="642" spans="1:64" x14ac:dyDescent="0.25">
      <c r="A642" s="20" t="s">
        <v>677</v>
      </c>
      <c r="B642">
        <v>1</v>
      </c>
      <c r="C642" s="8">
        <v>0</v>
      </c>
      <c r="D642">
        <v>0</v>
      </c>
      <c r="E642">
        <v>0</v>
      </c>
      <c r="F642" s="8">
        <v>0</v>
      </c>
      <c r="G642">
        <v>0</v>
      </c>
      <c r="H642">
        <v>0</v>
      </c>
      <c r="I642" s="8">
        <v>1</v>
      </c>
      <c r="J642">
        <v>0</v>
      </c>
      <c r="K642">
        <v>1</v>
      </c>
      <c r="L642">
        <v>2</v>
      </c>
      <c r="M642">
        <v>0</v>
      </c>
      <c r="N642">
        <v>0</v>
      </c>
      <c r="O642">
        <v>0</v>
      </c>
      <c r="P642" s="8">
        <v>2</v>
      </c>
      <c r="Q642">
        <v>0</v>
      </c>
      <c r="R642">
        <v>0</v>
      </c>
      <c r="S642" s="8">
        <v>0</v>
      </c>
      <c r="T642">
        <v>6</v>
      </c>
      <c r="V642">
        <f t="shared" si="139"/>
        <v>12</v>
      </c>
      <c r="W642">
        <f t="shared" si="140"/>
        <v>4.9281314168377825E-4</v>
      </c>
      <c r="Y642">
        <v>1</v>
      </c>
      <c r="Z642">
        <v>2</v>
      </c>
      <c r="AB642">
        <f t="shared" si="141"/>
        <v>0.73577002053388096</v>
      </c>
      <c r="AC642">
        <f t="shared" si="148"/>
        <v>0.35253417829871858</v>
      </c>
      <c r="AD642">
        <f t="shared" si="142"/>
        <v>-1.042607701717426</v>
      </c>
      <c r="AF642">
        <f t="shared" si="143"/>
        <v>2.7219690063810393</v>
      </c>
      <c r="AG642">
        <f t="shared" si="144"/>
        <v>1.0856721524719672</v>
      </c>
      <c r="AH642">
        <f t="shared" si="149"/>
        <v>0.36660406255716482</v>
      </c>
      <c r="AI642">
        <f t="shared" si="145"/>
        <v>-1.0034728619217181</v>
      </c>
      <c r="AJ642">
        <f t="shared" si="146"/>
        <v>3.9134839795707865E-2</v>
      </c>
      <c r="AK642">
        <f t="shared" si="147"/>
        <v>6.7605286664746784E-3</v>
      </c>
      <c r="BL642" t="s">
        <v>1454</v>
      </c>
    </row>
    <row r="643" spans="1:64" x14ac:dyDescent="0.25">
      <c r="A643" s="20" t="s">
        <v>678</v>
      </c>
      <c r="B643">
        <v>0</v>
      </c>
      <c r="C643" s="8">
        <v>0</v>
      </c>
      <c r="D643">
        <v>0</v>
      </c>
      <c r="E643">
        <v>0</v>
      </c>
      <c r="F643" s="8">
        <v>0</v>
      </c>
      <c r="G643">
        <v>0</v>
      </c>
      <c r="H643">
        <v>0</v>
      </c>
      <c r="I643" s="8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 s="8">
        <v>0</v>
      </c>
      <c r="Q643">
        <v>3</v>
      </c>
      <c r="R643">
        <v>0</v>
      </c>
      <c r="S643" s="8">
        <v>1</v>
      </c>
      <c r="T643">
        <v>1</v>
      </c>
      <c r="V643">
        <f t="shared" ref="V643:V706" si="150">SUM(B643:T643)-Y643</f>
        <v>5</v>
      </c>
      <c r="W643">
        <f t="shared" ref="W643:W706" si="151">V643/V$811</f>
        <v>2.0533880903490759E-4</v>
      </c>
      <c r="Y643">
        <v>0</v>
      </c>
      <c r="Z643">
        <v>0</v>
      </c>
      <c r="AB643">
        <f t="shared" ref="AB643:AB706" si="152">W643*Y$811</f>
        <v>0.30657084188911704</v>
      </c>
      <c r="AC643">
        <f t="shared" si="148"/>
        <v>0.73596637908394491</v>
      </c>
      <c r="AD643">
        <f t="shared" ref="AD643:AD706" si="153">LN(AC643)</f>
        <v>-0.30657084188911699</v>
      </c>
      <c r="AF643">
        <f t="shared" ref="AF643:AF706" si="154">Z643*Y$811/Z$811</f>
        <v>0</v>
      </c>
      <c r="AG643">
        <f t="shared" ref="AG643:AG706" si="155">AB643*$AM$3+(1-$AM$3)*AF643</f>
        <v>0.25256326665047441</v>
      </c>
      <c r="AH643">
        <f t="shared" si="149"/>
        <v>0.77680706530354315</v>
      </c>
      <c r="AI643">
        <f t="shared" ref="AI643:AI706" si="156">LN(AH643)</f>
        <v>-0.25256326665047441</v>
      </c>
      <c r="AJ643">
        <f t="shared" ref="AJ643:AJ706" si="157">AI643-AD643</f>
        <v>5.400757523864258E-2</v>
      </c>
      <c r="AK643" t="str">
        <f t="shared" si="147"/>
        <v/>
      </c>
      <c r="BL643" t="s">
        <v>1455</v>
      </c>
    </row>
    <row r="644" spans="1:64" x14ac:dyDescent="0.25">
      <c r="A644" s="20" t="s">
        <v>679</v>
      </c>
      <c r="B644">
        <v>0</v>
      </c>
      <c r="C644" s="8">
        <v>0</v>
      </c>
      <c r="D644">
        <v>1</v>
      </c>
      <c r="E644">
        <v>0</v>
      </c>
      <c r="F644" s="8">
        <v>0</v>
      </c>
      <c r="G644">
        <v>0</v>
      </c>
      <c r="H644">
        <v>0</v>
      </c>
      <c r="I644" s="8">
        <v>0</v>
      </c>
      <c r="J644">
        <v>0</v>
      </c>
      <c r="K644">
        <v>0</v>
      </c>
      <c r="L644">
        <v>2</v>
      </c>
      <c r="M644">
        <v>0</v>
      </c>
      <c r="N644">
        <v>1</v>
      </c>
      <c r="O644">
        <v>2</v>
      </c>
      <c r="P644" s="8">
        <v>3</v>
      </c>
      <c r="Q644">
        <v>0</v>
      </c>
      <c r="R644">
        <v>0</v>
      </c>
      <c r="S644" s="8">
        <v>6</v>
      </c>
      <c r="T644">
        <v>3</v>
      </c>
      <c r="V644">
        <f t="shared" si="150"/>
        <v>18</v>
      </c>
      <c r="W644">
        <f t="shared" si="151"/>
        <v>7.3921971252566732E-4</v>
      </c>
      <c r="Y644">
        <v>0</v>
      </c>
      <c r="Z644">
        <v>2</v>
      </c>
      <c r="AB644">
        <f t="shared" si="152"/>
        <v>1.1036550308008213</v>
      </c>
      <c r="AC644">
        <f t="shared" si="148"/>
        <v>0.33165665038204106</v>
      </c>
      <c r="AD644">
        <f t="shared" si="153"/>
        <v>-1.1036550308008213</v>
      </c>
      <c r="AF644">
        <f t="shared" si="154"/>
        <v>2.7219690063810393</v>
      </c>
      <c r="AG644">
        <f t="shared" si="155"/>
        <v>1.3887480724525365</v>
      </c>
      <c r="AH644">
        <f t="shared" si="149"/>
        <v>0.24938732413908485</v>
      </c>
      <c r="AI644">
        <f t="shared" si="156"/>
        <v>-1.3887480724525365</v>
      </c>
      <c r="AJ644">
        <f t="shared" si="157"/>
        <v>-0.28509304165171523</v>
      </c>
      <c r="AK644">
        <f t="shared" ref="AK644:AK707" si="158">IF(AG644&gt;1,((Y644-AG644)^2)/AG644,"")</f>
        <v>1.3887480724525365</v>
      </c>
      <c r="BL644" t="s">
        <v>1456</v>
      </c>
    </row>
    <row r="645" spans="1:64" x14ac:dyDescent="0.25">
      <c r="A645" s="20" t="s">
        <v>680</v>
      </c>
      <c r="B645">
        <v>2</v>
      </c>
      <c r="C645" s="8">
        <v>0</v>
      </c>
      <c r="D645">
        <v>0</v>
      </c>
      <c r="E645">
        <v>0</v>
      </c>
      <c r="F645" s="8">
        <v>1</v>
      </c>
      <c r="G645">
        <v>0</v>
      </c>
      <c r="H645">
        <v>0</v>
      </c>
      <c r="I645" s="8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 s="8">
        <v>1</v>
      </c>
      <c r="Q645">
        <v>0</v>
      </c>
      <c r="R645">
        <v>0</v>
      </c>
      <c r="S645" s="8">
        <v>2</v>
      </c>
      <c r="T645">
        <v>3</v>
      </c>
      <c r="V645">
        <f t="shared" si="150"/>
        <v>7</v>
      </c>
      <c r="W645">
        <f t="shared" si="151"/>
        <v>2.8747433264887065E-4</v>
      </c>
      <c r="Y645">
        <v>2</v>
      </c>
      <c r="Z645">
        <v>0</v>
      </c>
      <c r="AB645">
        <f t="shared" si="152"/>
        <v>0.42919917864476387</v>
      </c>
      <c r="AC645">
        <f t="shared" si="148"/>
        <v>5.9963770565876033E-2</v>
      </c>
      <c r="AD645">
        <f t="shared" si="153"/>
        <v>-2.8140147230371735</v>
      </c>
      <c r="AF645">
        <f t="shared" si="154"/>
        <v>0</v>
      </c>
      <c r="AG645">
        <f t="shared" si="155"/>
        <v>0.35358857331066423</v>
      </c>
      <c r="AH645">
        <f t="shared" si="149"/>
        <v>4.3893971932143061E-2</v>
      </c>
      <c r="AI645">
        <f t="shared" si="156"/>
        <v>-3.1259782819479986</v>
      </c>
      <c r="AJ645">
        <f t="shared" si="157"/>
        <v>-0.31196355891082517</v>
      </c>
      <c r="AK645" t="str">
        <f t="shared" si="158"/>
        <v/>
      </c>
      <c r="BL645" t="s">
        <v>1457</v>
      </c>
    </row>
    <row r="646" spans="1:64" x14ac:dyDescent="0.25">
      <c r="A646" s="20" t="s">
        <v>681</v>
      </c>
      <c r="B646">
        <v>2</v>
      </c>
      <c r="C646" s="8">
        <v>0</v>
      </c>
      <c r="D646">
        <v>0</v>
      </c>
      <c r="E646">
        <v>0</v>
      </c>
      <c r="F646" s="8">
        <v>0</v>
      </c>
      <c r="G646">
        <v>0</v>
      </c>
      <c r="H646">
        <v>1</v>
      </c>
      <c r="I646" s="8">
        <v>1</v>
      </c>
      <c r="J646">
        <v>1</v>
      </c>
      <c r="K646">
        <v>0</v>
      </c>
      <c r="L646">
        <v>0</v>
      </c>
      <c r="M646">
        <v>0</v>
      </c>
      <c r="N646">
        <v>0</v>
      </c>
      <c r="O646">
        <v>0</v>
      </c>
      <c r="P646" s="8">
        <v>0</v>
      </c>
      <c r="Q646">
        <v>0</v>
      </c>
      <c r="R646">
        <v>0</v>
      </c>
      <c r="S646" s="8">
        <v>1</v>
      </c>
      <c r="T646">
        <v>0</v>
      </c>
      <c r="V646">
        <f t="shared" si="150"/>
        <v>4</v>
      </c>
      <c r="W646">
        <f t="shared" si="151"/>
        <v>1.6427104722792606E-4</v>
      </c>
      <c r="Y646">
        <v>2</v>
      </c>
      <c r="Z646">
        <v>0</v>
      </c>
      <c r="AB646">
        <f t="shared" si="152"/>
        <v>0.24525667351129363</v>
      </c>
      <c r="AC646">
        <f t="shared" si="148"/>
        <v>2.353412475796782E-2</v>
      </c>
      <c r="AD646">
        <f t="shared" si="153"/>
        <v>-3.7493037937745486</v>
      </c>
      <c r="AF646">
        <f t="shared" si="154"/>
        <v>0</v>
      </c>
      <c r="AG646">
        <f t="shared" si="155"/>
        <v>0.20205061332037955</v>
      </c>
      <c r="AH646">
        <f t="shared" si="149"/>
        <v>1.6677881511382844E-2</v>
      </c>
      <c r="AI646">
        <f t="shared" si="156"/>
        <v>-4.0936718978285596</v>
      </c>
      <c r="AJ646">
        <f t="shared" si="157"/>
        <v>-0.34436810405401097</v>
      </c>
      <c r="AK646" t="str">
        <f t="shared" si="158"/>
        <v/>
      </c>
      <c r="BL646" t="s">
        <v>1458</v>
      </c>
    </row>
    <row r="647" spans="1:64" x14ac:dyDescent="0.25">
      <c r="A647" s="20" t="s">
        <v>682</v>
      </c>
      <c r="B647">
        <v>0</v>
      </c>
      <c r="C647" s="8">
        <v>0</v>
      </c>
      <c r="D647">
        <v>2</v>
      </c>
      <c r="E647">
        <v>1</v>
      </c>
      <c r="F647" s="8">
        <v>1</v>
      </c>
      <c r="G647">
        <v>4</v>
      </c>
      <c r="H647">
        <v>3</v>
      </c>
      <c r="I647" s="8">
        <v>0</v>
      </c>
      <c r="J647">
        <v>1</v>
      </c>
      <c r="K647">
        <v>2</v>
      </c>
      <c r="L647">
        <v>0</v>
      </c>
      <c r="M647">
        <v>2</v>
      </c>
      <c r="N647">
        <v>2</v>
      </c>
      <c r="O647">
        <v>2</v>
      </c>
      <c r="P647" s="8">
        <v>4</v>
      </c>
      <c r="Q647">
        <v>0</v>
      </c>
      <c r="R647">
        <v>1</v>
      </c>
      <c r="S647" s="8">
        <v>4</v>
      </c>
      <c r="T647">
        <v>3</v>
      </c>
      <c r="V647">
        <f t="shared" si="150"/>
        <v>32</v>
      </c>
      <c r="W647">
        <f t="shared" si="151"/>
        <v>1.3141683778234085E-3</v>
      </c>
      <c r="Y647">
        <v>0</v>
      </c>
      <c r="Z647">
        <v>0</v>
      </c>
      <c r="AB647">
        <f t="shared" si="152"/>
        <v>1.962053388090349</v>
      </c>
      <c r="AC647">
        <f t="shared" si="148"/>
        <v>0.14056948067185762</v>
      </c>
      <c r="AD647">
        <f t="shared" si="153"/>
        <v>-1.962053388090349</v>
      </c>
      <c r="AF647">
        <f t="shared" si="154"/>
        <v>0</v>
      </c>
      <c r="AG647">
        <f t="shared" si="155"/>
        <v>1.6164049065630364</v>
      </c>
      <c r="AH647">
        <f t="shared" si="149"/>
        <v>0.19861144382217244</v>
      </c>
      <c r="AI647">
        <f t="shared" si="156"/>
        <v>-1.6164049065630364</v>
      </c>
      <c r="AJ647">
        <f t="shared" si="157"/>
        <v>0.34564848152731265</v>
      </c>
      <c r="AK647">
        <f t="shared" si="158"/>
        <v>1.6164049065630364</v>
      </c>
      <c r="BL647" t="s">
        <v>1459</v>
      </c>
    </row>
    <row r="648" spans="1:64" x14ac:dyDescent="0.25">
      <c r="A648" s="20" t="s">
        <v>683</v>
      </c>
      <c r="B648">
        <v>0</v>
      </c>
      <c r="C648" s="8">
        <v>1</v>
      </c>
      <c r="D648">
        <v>0</v>
      </c>
      <c r="E648">
        <v>0</v>
      </c>
      <c r="F648" s="8">
        <v>1</v>
      </c>
      <c r="G648">
        <v>0</v>
      </c>
      <c r="H648">
        <v>1</v>
      </c>
      <c r="I648" s="8">
        <v>0</v>
      </c>
      <c r="J648">
        <v>0</v>
      </c>
      <c r="K648">
        <v>0</v>
      </c>
      <c r="L648">
        <v>0</v>
      </c>
      <c r="M648">
        <v>1</v>
      </c>
      <c r="N648">
        <v>0</v>
      </c>
      <c r="O648">
        <v>0</v>
      </c>
      <c r="P648" s="8">
        <v>0</v>
      </c>
      <c r="Q648">
        <v>0</v>
      </c>
      <c r="R648">
        <v>0</v>
      </c>
      <c r="S648" s="8">
        <v>2</v>
      </c>
      <c r="T648">
        <v>0</v>
      </c>
      <c r="V648">
        <f t="shared" si="150"/>
        <v>6</v>
      </c>
      <c r="W648">
        <f t="shared" si="151"/>
        <v>2.4640657084188912E-4</v>
      </c>
      <c r="Y648">
        <v>0</v>
      </c>
      <c r="Z648">
        <v>0</v>
      </c>
      <c r="AB648">
        <f t="shared" si="152"/>
        <v>0.36788501026694048</v>
      </c>
      <c r="AC648">
        <f t="shared" si="148"/>
        <v>0.69219677263468182</v>
      </c>
      <c r="AD648">
        <f t="shared" si="153"/>
        <v>-0.36788501026694048</v>
      </c>
      <c r="AF648">
        <f t="shared" si="154"/>
        <v>0</v>
      </c>
      <c r="AG648">
        <f t="shared" si="155"/>
        <v>0.30307591998056932</v>
      </c>
      <c r="AH648">
        <f t="shared" si="149"/>
        <v>0.73854302406996852</v>
      </c>
      <c r="AI648">
        <f t="shared" si="156"/>
        <v>-0.30307591998056926</v>
      </c>
      <c r="AJ648">
        <f t="shared" si="157"/>
        <v>6.4809090286371218E-2</v>
      </c>
      <c r="AK648" t="str">
        <f t="shared" si="158"/>
        <v/>
      </c>
      <c r="BL648" t="s">
        <v>1460</v>
      </c>
    </row>
    <row r="649" spans="1:64" x14ac:dyDescent="0.25">
      <c r="A649" s="20" t="s">
        <v>684</v>
      </c>
      <c r="B649">
        <v>1</v>
      </c>
      <c r="C649" s="8">
        <v>0</v>
      </c>
      <c r="D649">
        <v>0</v>
      </c>
      <c r="E649">
        <v>0</v>
      </c>
      <c r="F649" s="8">
        <v>0</v>
      </c>
      <c r="G649">
        <v>0</v>
      </c>
      <c r="H649">
        <v>1</v>
      </c>
      <c r="I649" s="8">
        <v>0</v>
      </c>
      <c r="J649">
        <v>1</v>
      </c>
      <c r="K649">
        <v>0</v>
      </c>
      <c r="L649">
        <v>0</v>
      </c>
      <c r="M649">
        <v>0</v>
      </c>
      <c r="N649">
        <v>0</v>
      </c>
      <c r="O649">
        <v>0</v>
      </c>
      <c r="P649" s="8">
        <v>0</v>
      </c>
      <c r="Q649">
        <v>0</v>
      </c>
      <c r="R649">
        <v>0</v>
      </c>
      <c r="S649" s="8">
        <v>1</v>
      </c>
      <c r="T649">
        <v>0</v>
      </c>
      <c r="V649">
        <f t="shared" si="150"/>
        <v>3</v>
      </c>
      <c r="W649">
        <f t="shared" si="151"/>
        <v>1.2320328542094456E-4</v>
      </c>
      <c r="Y649">
        <v>1</v>
      </c>
      <c r="Z649">
        <v>0</v>
      </c>
      <c r="AB649">
        <f t="shared" si="152"/>
        <v>0.18394250513347024</v>
      </c>
      <c r="AC649">
        <f t="shared" si="148"/>
        <v>0.15303715446393573</v>
      </c>
      <c r="AD649">
        <f t="shared" si="153"/>
        <v>-1.8770745474369059</v>
      </c>
      <c r="AF649">
        <f t="shared" si="154"/>
        <v>0</v>
      </c>
      <c r="AG649">
        <f t="shared" si="155"/>
        <v>0.15153795999028466</v>
      </c>
      <c r="AH649">
        <f t="shared" si="149"/>
        <v>0.13022948905484169</v>
      </c>
      <c r="AI649">
        <f t="shared" si="156"/>
        <v>-2.0384570844161827</v>
      </c>
      <c r="AJ649">
        <f t="shared" si="157"/>
        <v>-0.16138253697927674</v>
      </c>
      <c r="AK649" t="str">
        <f t="shared" si="158"/>
        <v/>
      </c>
      <c r="BL649" t="s">
        <v>1461</v>
      </c>
    </row>
    <row r="650" spans="1:64" x14ac:dyDescent="0.25">
      <c r="A650" s="20" t="s">
        <v>685</v>
      </c>
      <c r="B650">
        <v>1</v>
      </c>
      <c r="C650" s="8">
        <v>0</v>
      </c>
      <c r="D650">
        <v>2</v>
      </c>
      <c r="E650">
        <v>0</v>
      </c>
      <c r="F650" s="8">
        <v>0</v>
      </c>
      <c r="G650">
        <v>1</v>
      </c>
      <c r="H650">
        <v>0</v>
      </c>
      <c r="I650" s="8">
        <v>0</v>
      </c>
      <c r="J650">
        <v>0</v>
      </c>
      <c r="K650">
        <v>0</v>
      </c>
      <c r="L650">
        <v>0</v>
      </c>
      <c r="M650">
        <v>0</v>
      </c>
      <c r="N650">
        <v>1</v>
      </c>
      <c r="O650">
        <v>0</v>
      </c>
      <c r="P650" s="8">
        <v>0</v>
      </c>
      <c r="Q650">
        <v>1</v>
      </c>
      <c r="R650">
        <v>1</v>
      </c>
      <c r="S650" s="8">
        <v>2</v>
      </c>
      <c r="T650">
        <v>14</v>
      </c>
      <c r="V650">
        <f t="shared" si="150"/>
        <v>22</v>
      </c>
      <c r="W650">
        <f t="shared" si="151"/>
        <v>9.0349075975359344E-4</v>
      </c>
      <c r="Y650">
        <v>1</v>
      </c>
      <c r="Z650">
        <v>0</v>
      </c>
      <c r="AB650">
        <f t="shared" si="152"/>
        <v>1.348911704312115</v>
      </c>
      <c r="AC650">
        <f t="shared" si="148"/>
        <v>0.35007299751194648</v>
      </c>
      <c r="AD650">
        <f t="shared" si="153"/>
        <v>-1.0496135819253447</v>
      </c>
      <c r="AF650">
        <f t="shared" si="154"/>
        <v>0</v>
      </c>
      <c r="AG650">
        <f t="shared" si="155"/>
        <v>1.1112783732620874</v>
      </c>
      <c r="AH650">
        <f t="shared" si="149"/>
        <v>0.36576386441303949</v>
      </c>
      <c r="AI650">
        <f t="shared" si="156"/>
        <v>-1.0057673329977794</v>
      </c>
      <c r="AJ650">
        <f t="shared" si="157"/>
        <v>4.3846248927565279E-2</v>
      </c>
      <c r="AK650">
        <f t="shared" si="158"/>
        <v>1.1142911311688094E-2</v>
      </c>
      <c r="BL650" t="s">
        <v>1462</v>
      </c>
    </row>
    <row r="651" spans="1:64" x14ac:dyDescent="0.25">
      <c r="A651" s="20" t="s">
        <v>686</v>
      </c>
      <c r="B651">
        <v>1</v>
      </c>
      <c r="C651" s="8">
        <v>0</v>
      </c>
      <c r="D651">
        <v>0</v>
      </c>
      <c r="E651">
        <v>0</v>
      </c>
      <c r="F651" s="8">
        <v>1</v>
      </c>
      <c r="G651">
        <v>0</v>
      </c>
      <c r="H651">
        <v>0</v>
      </c>
      <c r="I651" s="8">
        <v>0</v>
      </c>
      <c r="J651">
        <v>0</v>
      </c>
      <c r="K651">
        <v>0</v>
      </c>
      <c r="L651">
        <v>0</v>
      </c>
      <c r="M651">
        <v>1</v>
      </c>
      <c r="N651">
        <v>0</v>
      </c>
      <c r="O651">
        <v>0</v>
      </c>
      <c r="P651" s="8">
        <v>1</v>
      </c>
      <c r="Q651">
        <v>0</v>
      </c>
      <c r="R651">
        <v>0</v>
      </c>
      <c r="S651" s="8">
        <v>0</v>
      </c>
      <c r="T651">
        <v>0</v>
      </c>
      <c r="V651">
        <f t="shared" si="150"/>
        <v>3</v>
      </c>
      <c r="W651">
        <f t="shared" si="151"/>
        <v>1.2320328542094456E-4</v>
      </c>
      <c r="Y651">
        <v>1</v>
      </c>
      <c r="Z651">
        <v>0</v>
      </c>
      <c r="AB651">
        <f t="shared" si="152"/>
        <v>0.18394250513347024</v>
      </c>
      <c r="AC651">
        <f t="shared" si="148"/>
        <v>0.15303715446393573</v>
      </c>
      <c r="AD651">
        <f t="shared" si="153"/>
        <v>-1.8770745474369059</v>
      </c>
      <c r="AF651">
        <f t="shared" si="154"/>
        <v>0</v>
      </c>
      <c r="AG651">
        <f t="shared" si="155"/>
        <v>0.15153795999028466</v>
      </c>
      <c r="AH651">
        <f t="shared" si="149"/>
        <v>0.13022948905484169</v>
      </c>
      <c r="AI651">
        <f t="shared" si="156"/>
        <v>-2.0384570844161827</v>
      </c>
      <c r="AJ651">
        <f t="shared" si="157"/>
        <v>-0.16138253697927674</v>
      </c>
      <c r="AK651" t="str">
        <f t="shared" si="158"/>
        <v/>
      </c>
      <c r="BL651" t="s">
        <v>1463</v>
      </c>
    </row>
    <row r="652" spans="1:64" x14ac:dyDescent="0.25">
      <c r="A652" s="20" t="s">
        <v>687</v>
      </c>
      <c r="B652">
        <v>0</v>
      </c>
      <c r="C652" s="8">
        <v>0</v>
      </c>
      <c r="D652">
        <v>1</v>
      </c>
      <c r="E652">
        <v>0</v>
      </c>
      <c r="F652" s="8">
        <v>0</v>
      </c>
      <c r="G652">
        <v>0</v>
      </c>
      <c r="H652">
        <v>0</v>
      </c>
      <c r="I652" s="8">
        <v>0</v>
      </c>
      <c r="J652">
        <v>1</v>
      </c>
      <c r="K652">
        <v>0</v>
      </c>
      <c r="L652">
        <v>0</v>
      </c>
      <c r="M652">
        <v>0</v>
      </c>
      <c r="N652">
        <v>2</v>
      </c>
      <c r="O652">
        <v>0</v>
      </c>
      <c r="P652" s="8">
        <v>0</v>
      </c>
      <c r="Q652">
        <v>0</v>
      </c>
      <c r="R652">
        <v>0</v>
      </c>
      <c r="S652" s="8">
        <v>1</v>
      </c>
      <c r="T652">
        <v>0</v>
      </c>
      <c r="U652" t="s">
        <v>43</v>
      </c>
      <c r="V652">
        <f t="shared" si="150"/>
        <v>5</v>
      </c>
      <c r="W652">
        <f t="shared" si="151"/>
        <v>2.0533880903490759E-4</v>
      </c>
      <c r="Y652">
        <v>0</v>
      </c>
      <c r="Z652">
        <v>0</v>
      </c>
      <c r="AB652">
        <f t="shared" si="152"/>
        <v>0.30657084188911704</v>
      </c>
      <c r="AC652">
        <f t="shared" si="148"/>
        <v>0.73596637908394491</v>
      </c>
      <c r="AD652">
        <f t="shared" si="153"/>
        <v>-0.30657084188911699</v>
      </c>
      <c r="AF652">
        <f t="shared" si="154"/>
        <v>0</v>
      </c>
      <c r="AG652">
        <f t="shared" si="155"/>
        <v>0.25256326665047441</v>
      </c>
      <c r="AH652">
        <f t="shared" si="149"/>
        <v>0.77680706530354315</v>
      </c>
      <c r="AI652">
        <f t="shared" si="156"/>
        <v>-0.25256326665047441</v>
      </c>
      <c r="AJ652">
        <f t="shared" si="157"/>
        <v>5.400757523864258E-2</v>
      </c>
      <c r="AK652" t="str">
        <f t="shared" si="158"/>
        <v/>
      </c>
      <c r="BL652" t="s">
        <v>1464</v>
      </c>
    </row>
    <row r="653" spans="1:64" x14ac:dyDescent="0.25">
      <c r="A653" s="20" t="s">
        <v>688</v>
      </c>
      <c r="B653">
        <v>6</v>
      </c>
      <c r="C653" s="8">
        <v>0</v>
      </c>
      <c r="D653">
        <v>2</v>
      </c>
      <c r="E653">
        <v>0</v>
      </c>
      <c r="F653" s="8">
        <v>1</v>
      </c>
      <c r="G653">
        <v>1</v>
      </c>
      <c r="H653">
        <v>0</v>
      </c>
      <c r="I653" s="8">
        <v>1</v>
      </c>
      <c r="J653">
        <v>0</v>
      </c>
      <c r="K653">
        <v>0</v>
      </c>
      <c r="L653">
        <v>0</v>
      </c>
      <c r="M653">
        <v>0</v>
      </c>
      <c r="N653">
        <v>1</v>
      </c>
      <c r="O653">
        <v>2</v>
      </c>
      <c r="P653" s="8">
        <v>1</v>
      </c>
      <c r="Q653">
        <v>0</v>
      </c>
      <c r="R653">
        <v>0</v>
      </c>
      <c r="S653" s="8">
        <v>2</v>
      </c>
      <c r="T653">
        <v>9</v>
      </c>
      <c r="V653">
        <f t="shared" si="150"/>
        <v>20</v>
      </c>
      <c r="W653">
        <f t="shared" si="151"/>
        <v>8.2135523613963038E-4</v>
      </c>
      <c r="Y653">
        <v>6</v>
      </c>
      <c r="Z653">
        <v>0</v>
      </c>
      <c r="AB653">
        <f t="shared" si="152"/>
        <v>1.2262833675564682</v>
      </c>
      <c r="AC653">
        <f t="shared" si="148"/>
        <v>1.3856209172921621E-3</v>
      </c>
      <c r="AD653">
        <f t="shared" si="153"/>
        <v>-6.5816069240718962</v>
      </c>
      <c r="AF653">
        <f t="shared" si="154"/>
        <v>0</v>
      </c>
      <c r="AG653">
        <f t="shared" si="155"/>
        <v>1.0102530666018976</v>
      </c>
      <c r="AH653">
        <f t="shared" si="149"/>
        <v>5.3765196311193113E-4</v>
      </c>
      <c r="AI653">
        <f t="shared" si="156"/>
        <v>-7.5282991158521</v>
      </c>
      <c r="AJ653">
        <f t="shared" si="157"/>
        <v>-0.94669219178020381</v>
      </c>
      <c r="AK653">
        <f t="shared" si="158"/>
        <v>24.64488877336608</v>
      </c>
      <c r="BL653" t="s">
        <v>1465</v>
      </c>
    </row>
    <row r="654" spans="1:64" x14ac:dyDescent="0.25">
      <c r="A654" s="20" t="s">
        <v>689</v>
      </c>
      <c r="B654">
        <v>1</v>
      </c>
      <c r="C654" s="8">
        <v>0</v>
      </c>
      <c r="D654">
        <v>0</v>
      </c>
      <c r="E654">
        <v>0</v>
      </c>
      <c r="F654" s="8">
        <v>0</v>
      </c>
      <c r="G654">
        <v>0</v>
      </c>
      <c r="H654">
        <v>0</v>
      </c>
      <c r="I654" s="8">
        <v>0</v>
      </c>
      <c r="J654">
        <v>0</v>
      </c>
      <c r="K654">
        <v>0</v>
      </c>
      <c r="L654">
        <v>0</v>
      </c>
      <c r="M654">
        <v>0</v>
      </c>
      <c r="N654">
        <v>2</v>
      </c>
      <c r="O654">
        <v>0</v>
      </c>
      <c r="P654" s="8">
        <v>0</v>
      </c>
      <c r="Q654">
        <v>1</v>
      </c>
      <c r="R654">
        <v>0</v>
      </c>
      <c r="S654" s="8">
        <v>1</v>
      </c>
      <c r="T654">
        <v>0</v>
      </c>
      <c r="V654">
        <f t="shared" si="150"/>
        <v>4</v>
      </c>
      <c r="W654">
        <f t="shared" si="151"/>
        <v>1.6427104722792606E-4</v>
      </c>
      <c r="Y654">
        <v>1</v>
      </c>
      <c r="Z654">
        <v>0</v>
      </c>
      <c r="AB654">
        <f t="shared" si="152"/>
        <v>0.24525667351129363</v>
      </c>
      <c r="AC654">
        <f t="shared" si="148"/>
        <v>0.19191424576574564</v>
      </c>
      <c r="AD654">
        <f t="shared" si="153"/>
        <v>-1.6507066433629485</v>
      </c>
      <c r="AF654">
        <f t="shared" si="154"/>
        <v>0</v>
      </c>
      <c r="AG654">
        <f t="shared" si="155"/>
        <v>0.20205061332037955</v>
      </c>
      <c r="AH654">
        <f t="shared" si="149"/>
        <v>0.16508617556075147</v>
      </c>
      <c r="AI654">
        <f t="shared" si="156"/>
        <v>-1.8012876652944969</v>
      </c>
      <c r="AJ654">
        <f t="shared" si="157"/>
        <v>-0.15058102193154843</v>
      </c>
      <c r="AK654" t="str">
        <f t="shared" si="158"/>
        <v/>
      </c>
      <c r="BL654" t="s">
        <v>1466</v>
      </c>
    </row>
    <row r="655" spans="1:64" x14ac:dyDescent="0.25">
      <c r="A655" s="20" t="s">
        <v>690</v>
      </c>
      <c r="B655">
        <v>1</v>
      </c>
      <c r="C655" s="8">
        <v>0</v>
      </c>
      <c r="D655">
        <v>0</v>
      </c>
      <c r="E655">
        <v>0</v>
      </c>
      <c r="F655" s="8">
        <v>0</v>
      </c>
      <c r="G655">
        <v>0</v>
      </c>
      <c r="H655">
        <v>0</v>
      </c>
      <c r="I655" s="8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 s="8">
        <v>1</v>
      </c>
      <c r="Q655">
        <v>0</v>
      </c>
      <c r="R655">
        <v>1</v>
      </c>
      <c r="S655" s="8">
        <v>0</v>
      </c>
      <c r="T655">
        <v>1</v>
      </c>
      <c r="V655">
        <f t="shared" si="150"/>
        <v>3</v>
      </c>
      <c r="W655">
        <f t="shared" si="151"/>
        <v>1.2320328542094456E-4</v>
      </c>
      <c r="Y655">
        <v>1</v>
      </c>
      <c r="Z655">
        <v>0</v>
      </c>
      <c r="AB655">
        <f t="shared" si="152"/>
        <v>0.18394250513347024</v>
      </c>
      <c r="AC655">
        <f t="shared" si="148"/>
        <v>0.15303715446393573</v>
      </c>
      <c r="AD655">
        <f t="shared" si="153"/>
        <v>-1.8770745474369059</v>
      </c>
      <c r="AF655">
        <f t="shared" si="154"/>
        <v>0</v>
      </c>
      <c r="AG655">
        <f t="shared" si="155"/>
        <v>0.15153795999028466</v>
      </c>
      <c r="AH655">
        <f t="shared" si="149"/>
        <v>0.13022948905484169</v>
      </c>
      <c r="AI655">
        <f t="shared" si="156"/>
        <v>-2.0384570844161827</v>
      </c>
      <c r="AJ655">
        <f t="shared" si="157"/>
        <v>-0.16138253697927674</v>
      </c>
      <c r="AK655" t="str">
        <f t="shared" si="158"/>
        <v/>
      </c>
      <c r="BL655" t="s">
        <v>1467</v>
      </c>
    </row>
    <row r="656" spans="1:64" x14ac:dyDescent="0.25">
      <c r="A656" s="20" t="s">
        <v>691</v>
      </c>
      <c r="B656">
        <v>0</v>
      </c>
      <c r="C656" s="8">
        <v>0</v>
      </c>
      <c r="D656">
        <v>0</v>
      </c>
      <c r="E656">
        <v>0</v>
      </c>
      <c r="F656" s="8">
        <v>0</v>
      </c>
      <c r="G656">
        <v>0</v>
      </c>
      <c r="H656">
        <v>0</v>
      </c>
      <c r="I656" s="8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 s="8">
        <v>1</v>
      </c>
      <c r="Q656">
        <v>0</v>
      </c>
      <c r="R656">
        <v>1</v>
      </c>
      <c r="S656" s="8">
        <v>4</v>
      </c>
      <c r="T656">
        <v>0</v>
      </c>
      <c r="V656">
        <f t="shared" si="150"/>
        <v>6</v>
      </c>
      <c r="W656">
        <f t="shared" si="151"/>
        <v>2.4640657084188912E-4</v>
      </c>
      <c r="Y656">
        <v>0</v>
      </c>
      <c r="Z656">
        <v>0</v>
      </c>
      <c r="AB656">
        <f t="shared" si="152"/>
        <v>0.36788501026694048</v>
      </c>
      <c r="AC656">
        <f t="shared" si="148"/>
        <v>0.69219677263468182</v>
      </c>
      <c r="AD656">
        <f t="shared" si="153"/>
        <v>-0.36788501026694048</v>
      </c>
      <c r="AF656">
        <f t="shared" si="154"/>
        <v>0</v>
      </c>
      <c r="AG656">
        <f t="shared" si="155"/>
        <v>0.30307591998056932</v>
      </c>
      <c r="AH656">
        <f t="shared" si="149"/>
        <v>0.73854302406996852</v>
      </c>
      <c r="AI656">
        <f t="shared" si="156"/>
        <v>-0.30307591998056926</v>
      </c>
      <c r="AJ656">
        <f t="shared" si="157"/>
        <v>6.4809090286371218E-2</v>
      </c>
      <c r="AK656" t="str">
        <f t="shared" si="158"/>
        <v/>
      </c>
      <c r="BL656" t="s">
        <v>1468</v>
      </c>
    </row>
    <row r="657" spans="1:64" x14ac:dyDescent="0.25">
      <c r="A657" s="20" t="s">
        <v>692</v>
      </c>
      <c r="B657">
        <v>0</v>
      </c>
      <c r="C657" s="8">
        <v>0</v>
      </c>
      <c r="D657">
        <v>0</v>
      </c>
      <c r="E657">
        <v>0</v>
      </c>
      <c r="F657" s="8">
        <v>1</v>
      </c>
      <c r="G657">
        <v>0</v>
      </c>
      <c r="H657">
        <v>0</v>
      </c>
      <c r="I657" s="8">
        <v>0</v>
      </c>
      <c r="J657">
        <v>0</v>
      </c>
      <c r="K657">
        <v>0</v>
      </c>
      <c r="L657">
        <v>3</v>
      </c>
      <c r="M657">
        <v>0</v>
      </c>
      <c r="N657">
        <v>0</v>
      </c>
      <c r="O657">
        <v>0</v>
      </c>
      <c r="P657" s="8">
        <v>0</v>
      </c>
      <c r="Q657">
        <v>0</v>
      </c>
      <c r="R657">
        <v>0</v>
      </c>
      <c r="S657" s="8">
        <v>1</v>
      </c>
      <c r="T657">
        <v>2</v>
      </c>
      <c r="V657">
        <f t="shared" si="150"/>
        <v>7</v>
      </c>
      <c r="W657">
        <f t="shared" si="151"/>
        <v>2.8747433264887065E-4</v>
      </c>
      <c r="Y657">
        <v>0</v>
      </c>
      <c r="Z657">
        <v>3</v>
      </c>
      <c r="AB657">
        <f t="shared" si="152"/>
        <v>0.42919917864476387</v>
      </c>
      <c r="AC657">
        <f t="shared" si="148"/>
        <v>0.65103024494440764</v>
      </c>
      <c r="AD657">
        <f t="shared" si="153"/>
        <v>-0.42919917864476392</v>
      </c>
      <c r="AF657">
        <f t="shared" si="154"/>
        <v>4.082953509571559</v>
      </c>
      <c r="AG657">
        <f t="shared" si="155"/>
        <v>1.0728690420769074</v>
      </c>
      <c r="AH657">
        <f t="shared" si="149"/>
        <v>0.34202582192094083</v>
      </c>
      <c r="AI657">
        <f t="shared" si="156"/>
        <v>-1.0728690420769074</v>
      </c>
      <c r="AJ657">
        <f t="shared" si="157"/>
        <v>-0.64366986343214339</v>
      </c>
      <c r="AK657">
        <f t="shared" si="158"/>
        <v>1.0728690420769074</v>
      </c>
      <c r="BL657" t="s">
        <v>1469</v>
      </c>
    </row>
    <row r="658" spans="1:64" x14ac:dyDescent="0.25">
      <c r="A658" s="20" t="s">
        <v>693</v>
      </c>
      <c r="B658">
        <v>0</v>
      </c>
      <c r="C658" s="8">
        <v>0</v>
      </c>
      <c r="D658">
        <v>1</v>
      </c>
      <c r="E658">
        <v>0</v>
      </c>
      <c r="F658" s="8">
        <v>0</v>
      </c>
      <c r="G658">
        <v>0</v>
      </c>
      <c r="H658">
        <v>1</v>
      </c>
      <c r="I658" s="8">
        <v>0</v>
      </c>
      <c r="J658">
        <v>0</v>
      </c>
      <c r="K658">
        <v>0</v>
      </c>
      <c r="L658">
        <v>1</v>
      </c>
      <c r="M658">
        <v>0</v>
      </c>
      <c r="N658">
        <v>0</v>
      </c>
      <c r="O658">
        <v>4</v>
      </c>
      <c r="P658" s="8">
        <v>1</v>
      </c>
      <c r="Q658">
        <v>2</v>
      </c>
      <c r="R658">
        <v>0</v>
      </c>
      <c r="S658" s="8">
        <v>0</v>
      </c>
      <c r="T658">
        <v>3</v>
      </c>
      <c r="V658">
        <f t="shared" si="150"/>
        <v>13</v>
      </c>
      <c r="W658">
        <f t="shared" si="151"/>
        <v>5.3388090349075978E-4</v>
      </c>
      <c r="Y658">
        <v>0</v>
      </c>
      <c r="Z658">
        <v>1</v>
      </c>
      <c r="AB658">
        <f t="shared" si="152"/>
        <v>0.79708418891170429</v>
      </c>
      <c r="AC658">
        <f t="shared" si="148"/>
        <v>0.4506410344380854</v>
      </c>
      <c r="AD658">
        <f t="shared" si="153"/>
        <v>-0.79708418891170429</v>
      </c>
      <c r="AF658">
        <f t="shared" si="154"/>
        <v>1.3609845031905197</v>
      </c>
      <c r="AG658">
        <f t="shared" si="155"/>
        <v>0.89642464954664791</v>
      </c>
      <c r="AH658">
        <f t="shared" si="149"/>
        <v>0.40802589047421334</v>
      </c>
      <c r="AI658">
        <f t="shared" si="156"/>
        <v>-0.89642464954664791</v>
      </c>
      <c r="AJ658">
        <f t="shared" si="157"/>
        <v>-9.9340460634943617E-2</v>
      </c>
      <c r="AK658" t="str">
        <f t="shared" si="158"/>
        <v/>
      </c>
      <c r="BL658" t="s">
        <v>1470</v>
      </c>
    </row>
    <row r="659" spans="1:64" x14ac:dyDescent="0.25">
      <c r="A659" s="20" t="s">
        <v>694</v>
      </c>
      <c r="B659">
        <v>2</v>
      </c>
      <c r="C659" s="8">
        <v>1</v>
      </c>
      <c r="D659">
        <v>1</v>
      </c>
      <c r="E659">
        <v>0</v>
      </c>
      <c r="F659" s="8">
        <v>0</v>
      </c>
      <c r="G659">
        <v>0</v>
      </c>
      <c r="H659">
        <v>0</v>
      </c>
      <c r="I659" s="8">
        <v>0</v>
      </c>
      <c r="J659">
        <v>0</v>
      </c>
      <c r="K659">
        <v>0</v>
      </c>
      <c r="L659">
        <v>1</v>
      </c>
      <c r="M659">
        <v>0</v>
      </c>
      <c r="N659">
        <v>0</v>
      </c>
      <c r="O659">
        <v>0</v>
      </c>
      <c r="P659" s="8">
        <v>1</v>
      </c>
      <c r="Q659">
        <v>0</v>
      </c>
      <c r="R659">
        <v>0</v>
      </c>
      <c r="S659" s="8">
        <v>0</v>
      </c>
      <c r="T659">
        <v>2</v>
      </c>
      <c r="V659">
        <f t="shared" si="150"/>
        <v>6</v>
      </c>
      <c r="W659">
        <f t="shared" si="151"/>
        <v>2.4640657084188912E-4</v>
      </c>
      <c r="Y659">
        <v>2</v>
      </c>
      <c r="Z659">
        <v>1</v>
      </c>
      <c r="AB659">
        <f t="shared" si="152"/>
        <v>0.36788501026694048</v>
      </c>
      <c r="AC659">
        <f t="shared" si="148"/>
        <v>4.6840741292837045E-2</v>
      </c>
      <c r="AD659">
        <f t="shared" si="153"/>
        <v>-3.0610019143138665</v>
      </c>
      <c r="AF659">
        <f t="shared" si="154"/>
        <v>1.3609845031905197</v>
      </c>
      <c r="AG659">
        <f t="shared" si="155"/>
        <v>0.54283607623598362</v>
      </c>
      <c r="AH659">
        <f t="shared" si="149"/>
        <v>8.5616347652852837E-2</v>
      </c>
      <c r="AI659">
        <f t="shared" si="156"/>
        <v>-2.4578790368153212</v>
      </c>
      <c r="AJ659">
        <f t="shared" si="157"/>
        <v>0.60312287749854532</v>
      </c>
      <c r="AK659" t="str">
        <f t="shared" si="158"/>
        <v/>
      </c>
      <c r="BL659" t="s">
        <v>1471</v>
      </c>
    </row>
    <row r="660" spans="1:64" x14ac:dyDescent="0.25">
      <c r="A660" s="20" t="s">
        <v>695</v>
      </c>
      <c r="B660">
        <v>1</v>
      </c>
      <c r="C660" s="8">
        <v>2</v>
      </c>
      <c r="D660">
        <v>0</v>
      </c>
      <c r="E660">
        <v>0</v>
      </c>
      <c r="F660" s="8">
        <v>0</v>
      </c>
      <c r="G660">
        <v>0</v>
      </c>
      <c r="H660">
        <v>0</v>
      </c>
      <c r="I660" s="8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 s="8">
        <v>0</v>
      </c>
      <c r="Q660">
        <v>0</v>
      </c>
      <c r="R660">
        <v>0</v>
      </c>
      <c r="S660" s="8">
        <v>1</v>
      </c>
      <c r="T660">
        <v>0</v>
      </c>
      <c r="V660">
        <f t="shared" si="150"/>
        <v>3</v>
      </c>
      <c r="W660">
        <f t="shared" si="151"/>
        <v>1.2320328542094456E-4</v>
      </c>
      <c r="Y660">
        <v>1</v>
      </c>
      <c r="Z660">
        <v>0</v>
      </c>
      <c r="AB660">
        <f t="shared" si="152"/>
        <v>0.18394250513347024</v>
      </c>
      <c r="AC660">
        <f t="shared" si="148"/>
        <v>0.15303715446393573</v>
      </c>
      <c r="AD660">
        <f t="shared" si="153"/>
        <v>-1.8770745474369059</v>
      </c>
      <c r="AF660">
        <f t="shared" si="154"/>
        <v>0</v>
      </c>
      <c r="AG660">
        <f t="shared" si="155"/>
        <v>0.15153795999028466</v>
      </c>
      <c r="AH660">
        <f t="shared" si="149"/>
        <v>0.13022948905484169</v>
      </c>
      <c r="AI660">
        <f t="shared" si="156"/>
        <v>-2.0384570844161827</v>
      </c>
      <c r="AJ660">
        <f t="shared" si="157"/>
        <v>-0.16138253697927674</v>
      </c>
      <c r="AK660" t="str">
        <f t="shared" si="158"/>
        <v/>
      </c>
      <c r="BL660" t="s">
        <v>1472</v>
      </c>
    </row>
    <row r="661" spans="1:64" x14ac:dyDescent="0.25">
      <c r="A661" s="20" t="s">
        <v>696</v>
      </c>
      <c r="B661">
        <v>1</v>
      </c>
      <c r="C661" s="8">
        <v>0</v>
      </c>
      <c r="D661">
        <v>2</v>
      </c>
      <c r="E661">
        <v>0</v>
      </c>
      <c r="F661" s="8">
        <v>0</v>
      </c>
      <c r="G661">
        <v>0</v>
      </c>
      <c r="H661">
        <v>0</v>
      </c>
      <c r="I661" s="8">
        <v>0</v>
      </c>
      <c r="J661">
        <v>0</v>
      </c>
      <c r="K661">
        <v>0</v>
      </c>
      <c r="L661">
        <v>4</v>
      </c>
      <c r="M661">
        <v>0</v>
      </c>
      <c r="N661">
        <v>2</v>
      </c>
      <c r="O661">
        <v>0</v>
      </c>
      <c r="P661" s="8">
        <v>4</v>
      </c>
      <c r="Q661">
        <v>0</v>
      </c>
      <c r="R661">
        <v>1</v>
      </c>
      <c r="S661" s="8">
        <v>0</v>
      </c>
      <c r="T661">
        <v>3</v>
      </c>
      <c r="V661">
        <f t="shared" si="150"/>
        <v>16</v>
      </c>
      <c r="W661">
        <f t="shared" si="151"/>
        <v>6.5708418891170426E-4</v>
      </c>
      <c r="Y661">
        <v>1</v>
      </c>
      <c r="Z661">
        <v>4</v>
      </c>
      <c r="AB661">
        <f t="shared" si="152"/>
        <v>0.98102669404517451</v>
      </c>
      <c r="AC661">
        <f t="shared" si="148"/>
        <v>0.36781238184047493</v>
      </c>
      <c r="AD661">
        <f t="shared" si="153"/>
        <v>-1.0001823027769388</v>
      </c>
      <c r="AF661">
        <f t="shared" si="154"/>
        <v>5.4439380127620787</v>
      </c>
      <c r="AG661">
        <f t="shared" si="155"/>
        <v>1.7672430783031756</v>
      </c>
      <c r="AH661">
        <f t="shared" si="149"/>
        <v>0.30185082853393352</v>
      </c>
      <c r="AI661">
        <f t="shared" si="156"/>
        <v>-1.1978223288902852</v>
      </c>
      <c r="AJ661">
        <f t="shared" si="157"/>
        <v>-0.19764002611334641</v>
      </c>
      <c r="AK661">
        <f t="shared" si="158"/>
        <v>0.33309619283915293</v>
      </c>
      <c r="BL661" t="s">
        <v>1473</v>
      </c>
    </row>
    <row r="662" spans="1:64" x14ac:dyDescent="0.25">
      <c r="A662" s="20" t="s">
        <v>697</v>
      </c>
      <c r="B662">
        <v>0</v>
      </c>
      <c r="C662" s="8">
        <v>0</v>
      </c>
      <c r="D662">
        <v>2</v>
      </c>
      <c r="E662">
        <v>0</v>
      </c>
      <c r="F662" s="8">
        <v>0</v>
      </c>
      <c r="G662">
        <v>1</v>
      </c>
      <c r="H662">
        <v>0</v>
      </c>
      <c r="I662" s="8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 s="8">
        <v>1</v>
      </c>
      <c r="Q662">
        <v>3</v>
      </c>
      <c r="R662">
        <v>0</v>
      </c>
      <c r="S662" s="8">
        <v>4</v>
      </c>
      <c r="T662">
        <v>7</v>
      </c>
      <c r="V662">
        <f t="shared" si="150"/>
        <v>18</v>
      </c>
      <c r="W662">
        <f t="shared" si="151"/>
        <v>7.3921971252566732E-4</v>
      </c>
      <c r="Y662">
        <v>0</v>
      </c>
      <c r="Z662">
        <v>0</v>
      </c>
      <c r="AB662">
        <f t="shared" si="152"/>
        <v>1.1036550308008213</v>
      </c>
      <c r="AC662">
        <f t="shared" si="148"/>
        <v>0.33165665038204106</v>
      </c>
      <c r="AD662">
        <f t="shared" si="153"/>
        <v>-1.1036550308008213</v>
      </c>
      <c r="AF662">
        <f t="shared" si="154"/>
        <v>0</v>
      </c>
      <c r="AG662">
        <f t="shared" si="155"/>
        <v>0.9092277599417079</v>
      </c>
      <c r="AH662">
        <f t="shared" si="149"/>
        <v>0.40283518941837732</v>
      </c>
      <c r="AI662">
        <f t="shared" si="156"/>
        <v>-0.9092277599417079</v>
      </c>
      <c r="AJ662">
        <f t="shared" si="157"/>
        <v>0.19442727085911338</v>
      </c>
      <c r="AK662" t="str">
        <f t="shared" si="158"/>
        <v/>
      </c>
      <c r="BL662" t="s">
        <v>1474</v>
      </c>
    </row>
    <row r="663" spans="1:64" x14ac:dyDescent="0.25">
      <c r="A663" s="20" t="s">
        <v>698</v>
      </c>
      <c r="B663">
        <v>0</v>
      </c>
      <c r="C663" s="8">
        <v>0</v>
      </c>
      <c r="D663">
        <v>0</v>
      </c>
      <c r="E663">
        <v>0</v>
      </c>
      <c r="F663" s="8">
        <v>0</v>
      </c>
      <c r="G663">
        <v>1</v>
      </c>
      <c r="H663">
        <v>0</v>
      </c>
      <c r="I663" s="8">
        <v>0</v>
      </c>
      <c r="J663">
        <v>0</v>
      </c>
      <c r="K663">
        <v>0</v>
      </c>
      <c r="L663">
        <v>0</v>
      </c>
      <c r="M663">
        <v>1</v>
      </c>
      <c r="N663">
        <v>1</v>
      </c>
      <c r="O663">
        <v>0</v>
      </c>
      <c r="P663" s="8">
        <v>2</v>
      </c>
      <c r="Q663">
        <v>0</v>
      </c>
      <c r="R663">
        <v>0</v>
      </c>
      <c r="S663" s="8">
        <v>0</v>
      </c>
      <c r="T663">
        <v>0</v>
      </c>
      <c r="V663">
        <f t="shared" si="150"/>
        <v>5</v>
      </c>
      <c r="W663">
        <f t="shared" si="151"/>
        <v>2.0533880903490759E-4</v>
      </c>
      <c r="Y663">
        <v>0</v>
      </c>
      <c r="Z663">
        <v>0</v>
      </c>
      <c r="AB663">
        <f t="shared" si="152"/>
        <v>0.30657084188911704</v>
      </c>
      <c r="AC663">
        <f t="shared" si="148"/>
        <v>0.73596637908394491</v>
      </c>
      <c r="AD663">
        <f t="shared" si="153"/>
        <v>-0.30657084188911699</v>
      </c>
      <c r="AF663">
        <f t="shared" si="154"/>
        <v>0</v>
      </c>
      <c r="AG663">
        <f t="shared" si="155"/>
        <v>0.25256326665047441</v>
      </c>
      <c r="AH663">
        <f t="shared" si="149"/>
        <v>0.77680706530354315</v>
      </c>
      <c r="AI663">
        <f t="shared" si="156"/>
        <v>-0.25256326665047441</v>
      </c>
      <c r="AJ663">
        <f t="shared" si="157"/>
        <v>5.400757523864258E-2</v>
      </c>
      <c r="AK663" t="str">
        <f t="shared" si="158"/>
        <v/>
      </c>
      <c r="BL663" t="s">
        <v>1475</v>
      </c>
    </row>
    <row r="664" spans="1:64" x14ac:dyDescent="0.25">
      <c r="A664" s="20" t="s">
        <v>699</v>
      </c>
      <c r="B664">
        <v>3</v>
      </c>
      <c r="C664" s="8">
        <v>1</v>
      </c>
      <c r="D664">
        <v>2</v>
      </c>
      <c r="E664">
        <v>0</v>
      </c>
      <c r="F664" s="8">
        <v>1</v>
      </c>
      <c r="G664">
        <v>2</v>
      </c>
      <c r="H664">
        <v>1</v>
      </c>
      <c r="I664" s="8">
        <v>0</v>
      </c>
      <c r="J664">
        <v>0</v>
      </c>
      <c r="K664">
        <v>1</v>
      </c>
      <c r="L664">
        <v>2</v>
      </c>
      <c r="M664">
        <v>1</v>
      </c>
      <c r="N664">
        <v>0</v>
      </c>
      <c r="O664">
        <v>0</v>
      </c>
      <c r="P664" s="8">
        <v>0</v>
      </c>
      <c r="Q664">
        <v>0</v>
      </c>
      <c r="R664">
        <v>0</v>
      </c>
      <c r="S664" s="8">
        <v>2</v>
      </c>
      <c r="T664">
        <v>10</v>
      </c>
      <c r="V664">
        <f t="shared" si="150"/>
        <v>23</v>
      </c>
      <c r="W664">
        <f t="shared" si="151"/>
        <v>9.4455852156057497E-4</v>
      </c>
      <c r="Y664">
        <v>3</v>
      </c>
      <c r="Z664">
        <v>2</v>
      </c>
      <c r="AB664">
        <f t="shared" si="152"/>
        <v>1.4102258726899384</v>
      </c>
      <c r="AC664">
        <f t="shared" si="148"/>
        <v>0.11409364880813548</v>
      </c>
      <c r="AD664">
        <f t="shared" si="153"/>
        <v>-2.1707356870451808</v>
      </c>
      <c r="AF664">
        <f t="shared" si="154"/>
        <v>2.7219690063810393</v>
      </c>
      <c r="AG664">
        <f t="shared" si="155"/>
        <v>1.641311339103011</v>
      </c>
      <c r="AH664">
        <f t="shared" si="149"/>
        <v>0.14276087512967228</v>
      </c>
      <c r="AI664">
        <f t="shared" si="156"/>
        <v>-1.9465842503028086</v>
      </c>
      <c r="AJ664">
        <f t="shared" si="157"/>
        <v>0.22415143674237226</v>
      </c>
      <c r="AK664">
        <f t="shared" si="158"/>
        <v>1.1247316906120475</v>
      </c>
      <c r="BL664" t="s">
        <v>1476</v>
      </c>
    </row>
    <row r="665" spans="1:64" x14ac:dyDescent="0.25">
      <c r="A665" s="20" t="s">
        <v>700</v>
      </c>
      <c r="B665">
        <v>0</v>
      </c>
      <c r="C665" s="8">
        <v>0</v>
      </c>
      <c r="D665">
        <v>0</v>
      </c>
      <c r="E665">
        <v>0</v>
      </c>
      <c r="F665" s="8">
        <v>0</v>
      </c>
      <c r="G665">
        <v>0</v>
      </c>
      <c r="H665">
        <v>0</v>
      </c>
      <c r="I665" s="8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1</v>
      </c>
      <c r="P665" s="8">
        <v>1</v>
      </c>
      <c r="Q665">
        <v>0</v>
      </c>
      <c r="R665">
        <v>0</v>
      </c>
      <c r="S665" s="8">
        <v>3</v>
      </c>
      <c r="T665">
        <v>3</v>
      </c>
      <c r="V665">
        <f t="shared" si="150"/>
        <v>8</v>
      </c>
      <c r="W665">
        <f t="shared" si="151"/>
        <v>3.2854209445585213E-4</v>
      </c>
      <c r="Y665">
        <v>0</v>
      </c>
      <c r="Z665">
        <v>0</v>
      </c>
      <c r="AB665">
        <f t="shared" si="152"/>
        <v>0.49051334702258725</v>
      </c>
      <c r="AC665">
        <f t="shared" si="148"/>
        <v>0.61231198495642825</v>
      </c>
      <c r="AD665">
        <f t="shared" si="153"/>
        <v>-0.4905133470225872</v>
      </c>
      <c r="AF665">
        <f t="shared" si="154"/>
        <v>0</v>
      </c>
      <c r="AG665">
        <f t="shared" si="155"/>
        <v>0.40410122664075909</v>
      </c>
      <c r="AH665">
        <f t="shared" si="149"/>
        <v>0.66757654131781374</v>
      </c>
      <c r="AI665">
        <f t="shared" si="156"/>
        <v>-0.40410122664075904</v>
      </c>
      <c r="AJ665">
        <f t="shared" si="157"/>
        <v>8.6412120381828161E-2</v>
      </c>
      <c r="AK665" t="str">
        <f t="shared" si="158"/>
        <v/>
      </c>
      <c r="BL665" t="s">
        <v>1477</v>
      </c>
    </row>
    <row r="666" spans="1:64" x14ac:dyDescent="0.25">
      <c r="A666" s="20" t="s">
        <v>701</v>
      </c>
      <c r="B666">
        <v>0</v>
      </c>
      <c r="C666" s="8">
        <v>0</v>
      </c>
      <c r="D666">
        <v>0</v>
      </c>
      <c r="E666">
        <v>0</v>
      </c>
      <c r="F666" s="8">
        <v>1</v>
      </c>
      <c r="G666">
        <v>0</v>
      </c>
      <c r="H666">
        <v>3</v>
      </c>
      <c r="I666" s="8">
        <v>0</v>
      </c>
      <c r="J666">
        <v>0</v>
      </c>
      <c r="K666">
        <v>0</v>
      </c>
      <c r="L666">
        <v>1</v>
      </c>
      <c r="M666">
        <v>0</v>
      </c>
      <c r="N666">
        <v>0</v>
      </c>
      <c r="O666">
        <v>0</v>
      </c>
      <c r="P666" s="8">
        <v>0</v>
      </c>
      <c r="Q666">
        <v>0</v>
      </c>
      <c r="R666">
        <v>0</v>
      </c>
      <c r="S666" s="8">
        <v>0</v>
      </c>
      <c r="T666">
        <v>2</v>
      </c>
      <c r="V666">
        <f t="shared" si="150"/>
        <v>7</v>
      </c>
      <c r="W666">
        <f t="shared" si="151"/>
        <v>2.8747433264887065E-4</v>
      </c>
      <c r="Y666">
        <v>0</v>
      </c>
      <c r="Z666">
        <v>1</v>
      </c>
      <c r="AB666">
        <f t="shared" si="152"/>
        <v>0.42919917864476387</v>
      </c>
      <c r="AC666">
        <f t="shared" si="148"/>
        <v>0.65103024494440764</v>
      </c>
      <c r="AD666">
        <f t="shared" si="153"/>
        <v>-0.42919917864476392</v>
      </c>
      <c r="AF666">
        <f t="shared" si="154"/>
        <v>1.3609845031905197</v>
      </c>
      <c r="AG666">
        <f t="shared" si="155"/>
        <v>0.59334872956607854</v>
      </c>
      <c r="AH666">
        <f t="shared" si="149"/>
        <v>0.55247409721056084</v>
      </c>
      <c r="AI666">
        <f t="shared" si="156"/>
        <v>-0.59334872956607854</v>
      </c>
      <c r="AJ666">
        <f t="shared" si="157"/>
        <v>-0.16414955092131461</v>
      </c>
      <c r="AK666" t="str">
        <f t="shared" si="158"/>
        <v/>
      </c>
      <c r="BL666" t="s">
        <v>1478</v>
      </c>
    </row>
    <row r="667" spans="1:64" x14ac:dyDescent="0.25">
      <c r="A667" s="20" t="s">
        <v>702</v>
      </c>
      <c r="B667">
        <v>1</v>
      </c>
      <c r="C667" s="8">
        <v>1</v>
      </c>
      <c r="D667">
        <v>0</v>
      </c>
      <c r="E667">
        <v>0</v>
      </c>
      <c r="F667" s="8">
        <v>2</v>
      </c>
      <c r="G667">
        <v>0</v>
      </c>
      <c r="H667">
        <v>0</v>
      </c>
      <c r="I667" s="8">
        <v>0</v>
      </c>
      <c r="J667">
        <v>0</v>
      </c>
      <c r="K667">
        <v>0</v>
      </c>
      <c r="L667">
        <v>4</v>
      </c>
      <c r="M667">
        <v>0</v>
      </c>
      <c r="N667">
        <v>0</v>
      </c>
      <c r="O667">
        <v>1</v>
      </c>
      <c r="P667" s="8">
        <v>1</v>
      </c>
      <c r="Q667">
        <v>0</v>
      </c>
      <c r="R667">
        <v>0</v>
      </c>
      <c r="S667" s="8">
        <v>5</v>
      </c>
      <c r="T667">
        <v>0</v>
      </c>
      <c r="V667">
        <f t="shared" si="150"/>
        <v>14</v>
      </c>
      <c r="W667">
        <f t="shared" si="151"/>
        <v>5.7494866529774131E-4</v>
      </c>
      <c r="Y667">
        <v>1</v>
      </c>
      <c r="Z667">
        <v>4</v>
      </c>
      <c r="AB667">
        <f t="shared" si="152"/>
        <v>0.85839835728952774</v>
      </c>
      <c r="AC667">
        <f t="shared" ref="AC667:AC730" si="159">EXP(-AB667)*(AB667)^Y667/FACT(Y667)</f>
        <v>0.3638238858010806</v>
      </c>
      <c r="AD667">
        <f t="shared" si="153"/>
        <v>-1.0110853586458146</v>
      </c>
      <c r="AF667">
        <f t="shared" si="154"/>
        <v>5.4439380127620787</v>
      </c>
      <c r="AG667">
        <f t="shared" si="155"/>
        <v>1.6662177716429858</v>
      </c>
      <c r="AH667">
        <f t="shared" ref="AH667:AH730" si="160">EXP(-AG667)*(AG667)^Y667/FACT(Y667)</f>
        <v>0.31484918859432681</v>
      </c>
      <c r="AI667">
        <f t="shared" si="156"/>
        <v>-1.1556615211689314</v>
      </c>
      <c r="AJ667">
        <f t="shared" si="157"/>
        <v>-0.14457616252311678</v>
      </c>
      <c r="AK667">
        <f t="shared" si="158"/>
        <v>0.26637941738869342</v>
      </c>
      <c r="BL667" t="s">
        <v>1479</v>
      </c>
    </row>
    <row r="668" spans="1:64" x14ac:dyDescent="0.25">
      <c r="A668" s="20" t="s">
        <v>703</v>
      </c>
      <c r="B668">
        <v>0</v>
      </c>
      <c r="C668" s="8">
        <v>0</v>
      </c>
      <c r="D668">
        <v>0</v>
      </c>
      <c r="E668">
        <v>0</v>
      </c>
      <c r="F668" s="8">
        <v>0</v>
      </c>
      <c r="G668">
        <v>0</v>
      </c>
      <c r="H668">
        <v>0</v>
      </c>
      <c r="I668" s="8">
        <v>0</v>
      </c>
      <c r="J668">
        <v>0</v>
      </c>
      <c r="K668">
        <v>0</v>
      </c>
      <c r="L668">
        <v>0</v>
      </c>
      <c r="M668">
        <v>0</v>
      </c>
      <c r="N668">
        <v>1</v>
      </c>
      <c r="O668">
        <v>0</v>
      </c>
      <c r="P668" s="8">
        <v>1</v>
      </c>
      <c r="Q668">
        <v>2</v>
      </c>
      <c r="R668">
        <v>0</v>
      </c>
      <c r="S668" s="8">
        <v>1</v>
      </c>
      <c r="T668">
        <v>0</v>
      </c>
      <c r="V668">
        <f t="shared" si="150"/>
        <v>5</v>
      </c>
      <c r="W668">
        <f t="shared" si="151"/>
        <v>2.0533880903490759E-4</v>
      </c>
      <c r="Y668">
        <v>0</v>
      </c>
      <c r="Z668">
        <v>0</v>
      </c>
      <c r="AB668">
        <f t="shared" si="152"/>
        <v>0.30657084188911704</v>
      </c>
      <c r="AC668">
        <f t="shared" si="159"/>
        <v>0.73596637908394491</v>
      </c>
      <c r="AD668">
        <f t="shared" si="153"/>
        <v>-0.30657084188911699</v>
      </c>
      <c r="AF668">
        <f t="shared" si="154"/>
        <v>0</v>
      </c>
      <c r="AG668">
        <f t="shared" si="155"/>
        <v>0.25256326665047441</v>
      </c>
      <c r="AH668">
        <f t="shared" si="160"/>
        <v>0.77680706530354315</v>
      </c>
      <c r="AI668">
        <f t="shared" si="156"/>
        <v>-0.25256326665047441</v>
      </c>
      <c r="AJ668">
        <f t="shared" si="157"/>
        <v>5.400757523864258E-2</v>
      </c>
      <c r="AK668" t="str">
        <f t="shared" si="158"/>
        <v/>
      </c>
      <c r="BL668" t="s">
        <v>1480</v>
      </c>
    </row>
    <row r="669" spans="1:64" x14ac:dyDescent="0.25">
      <c r="A669" s="20" t="s">
        <v>704</v>
      </c>
      <c r="B669">
        <v>0</v>
      </c>
      <c r="C669" s="8">
        <v>0</v>
      </c>
      <c r="D669">
        <v>1</v>
      </c>
      <c r="E669">
        <v>0</v>
      </c>
      <c r="F669" s="8">
        <v>1</v>
      </c>
      <c r="G669">
        <v>0</v>
      </c>
      <c r="H669">
        <v>0</v>
      </c>
      <c r="I669" s="8">
        <v>0</v>
      </c>
      <c r="J669">
        <v>1</v>
      </c>
      <c r="K669">
        <v>0</v>
      </c>
      <c r="L669">
        <v>0</v>
      </c>
      <c r="M669">
        <v>0</v>
      </c>
      <c r="N669">
        <v>0</v>
      </c>
      <c r="O669">
        <v>1</v>
      </c>
      <c r="P669" s="8">
        <v>0</v>
      </c>
      <c r="Q669">
        <v>0</v>
      </c>
      <c r="R669">
        <v>0</v>
      </c>
      <c r="S669" s="8">
        <v>0</v>
      </c>
      <c r="T669">
        <v>0</v>
      </c>
      <c r="V669">
        <f t="shared" si="150"/>
        <v>4</v>
      </c>
      <c r="W669">
        <f t="shared" si="151"/>
        <v>1.6427104722792606E-4</v>
      </c>
      <c r="Y669">
        <v>0</v>
      </c>
      <c r="Z669">
        <v>0</v>
      </c>
      <c r="AB669">
        <f t="shared" si="152"/>
        <v>0.24525667351129363</v>
      </c>
      <c r="AC669">
        <f t="shared" si="159"/>
        <v>0.78250366450031927</v>
      </c>
      <c r="AD669">
        <f t="shared" si="153"/>
        <v>-0.24525667351129363</v>
      </c>
      <c r="AF669">
        <f t="shared" si="154"/>
        <v>0</v>
      </c>
      <c r="AG669">
        <f t="shared" si="155"/>
        <v>0.20205061332037955</v>
      </c>
      <c r="AH669">
        <f t="shared" si="160"/>
        <v>0.8170535731014299</v>
      </c>
      <c r="AI669">
        <f t="shared" si="156"/>
        <v>-0.2020506133203796</v>
      </c>
      <c r="AJ669">
        <f t="shared" si="157"/>
        <v>4.3206060190914025E-2</v>
      </c>
      <c r="AK669" t="str">
        <f t="shared" si="158"/>
        <v/>
      </c>
      <c r="BL669" t="s">
        <v>1481</v>
      </c>
    </row>
    <row r="670" spans="1:64" x14ac:dyDescent="0.25">
      <c r="A670" s="20" t="s">
        <v>705</v>
      </c>
      <c r="B670">
        <v>1</v>
      </c>
      <c r="C670" s="8">
        <v>0</v>
      </c>
      <c r="D670">
        <v>1</v>
      </c>
      <c r="E670">
        <v>0</v>
      </c>
      <c r="F670" s="8">
        <v>0</v>
      </c>
      <c r="G670">
        <v>0</v>
      </c>
      <c r="H670">
        <v>0</v>
      </c>
      <c r="I670" s="8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 s="8">
        <v>1</v>
      </c>
      <c r="Q670">
        <v>2</v>
      </c>
      <c r="R670">
        <v>0</v>
      </c>
      <c r="S670" s="8">
        <v>3</v>
      </c>
      <c r="T670">
        <v>1</v>
      </c>
      <c r="V670">
        <f t="shared" si="150"/>
        <v>8</v>
      </c>
      <c r="W670">
        <f t="shared" si="151"/>
        <v>3.2854209445585213E-4</v>
      </c>
      <c r="Y670">
        <v>1</v>
      </c>
      <c r="Z670">
        <v>0</v>
      </c>
      <c r="AB670">
        <f t="shared" si="152"/>
        <v>0.49051334702258725</v>
      </c>
      <c r="AC670">
        <f t="shared" si="159"/>
        <v>0.30034720116302172</v>
      </c>
      <c r="AD670">
        <f t="shared" si="153"/>
        <v>-1.2028161363142968</v>
      </c>
      <c r="AF670">
        <f t="shared" si="154"/>
        <v>0</v>
      </c>
      <c r="AG670">
        <f t="shared" si="155"/>
        <v>0.40410122664075909</v>
      </c>
      <c r="AH670">
        <f t="shared" si="160"/>
        <v>0.2697684992231239</v>
      </c>
      <c r="AI670">
        <f t="shared" si="156"/>
        <v>-1.3101910980549309</v>
      </c>
      <c r="AJ670">
        <f t="shared" si="157"/>
        <v>-0.1073749617406341</v>
      </c>
      <c r="AK670" t="str">
        <f t="shared" si="158"/>
        <v/>
      </c>
      <c r="BL670" t="s">
        <v>1482</v>
      </c>
    </row>
    <row r="671" spans="1:64" x14ac:dyDescent="0.25">
      <c r="A671" s="20" t="s">
        <v>706</v>
      </c>
      <c r="B671">
        <v>0</v>
      </c>
      <c r="C671" s="8">
        <v>0</v>
      </c>
      <c r="D671">
        <v>0</v>
      </c>
      <c r="E671">
        <v>0</v>
      </c>
      <c r="F671" s="8">
        <v>0</v>
      </c>
      <c r="G671">
        <v>0</v>
      </c>
      <c r="H671">
        <v>0</v>
      </c>
      <c r="I671" s="8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 s="8">
        <v>1</v>
      </c>
      <c r="Q671">
        <v>1</v>
      </c>
      <c r="R671">
        <v>0</v>
      </c>
      <c r="S671" s="8">
        <v>1</v>
      </c>
      <c r="T671">
        <v>1</v>
      </c>
      <c r="V671">
        <f t="shared" si="150"/>
        <v>4</v>
      </c>
      <c r="W671">
        <f t="shared" si="151"/>
        <v>1.6427104722792606E-4</v>
      </c>
      <c r="Y671">
        <v>0</v>
      </c>
      <c r="Z671">
        <v>0</v>
      </c>
      <c r="AB671">
        <f t="shared" si="152"/>
        <v>0.24525667351129363</v>
      </c>
      <c r="AC671">
        <f t="shared" si="159"/>
        <v>0.78250366450031927</v>
      </c>
      <c r="AD671">
        <f t="shared" si="153"/>
        <v>-0.24525667351129363</v>
      </c>
      <c r="AF671">
        <f t="shared" si="154"/>
        <v>0</v>
      </c>
      <c r="AG671">
        <f t="shared" si="155"/>
        <v>0.20205061332037955</v>
      </c>
      <c r="AH671">
        <f t="shared" si="160"/>
        <v>0.8170535731014299</v>
      </c>
      <c r="AI671">
        <f t="shared" si="156"/>
        <v>-0.2020506133203796</v>
      </c>
      <c r="AJ671">
        <f t="shared" si="157"/>
        <v>4.3206060190914025E-2</v>
      </c>
      <c r="AK671" t="str">
        <f t="shared" si="158"/>
        <v/>
      </c>
      <c r="BL671" t="s">
        <v>1483</v>
      </c>
    </row>
    <row r="672" spans="1:64" x14ac:dyDescent="0.25">
      <c r="A672" s="20" t="s">
        <v>707</v>
      </c>
      <c r="B672">
        <v>0</v>
      </c>
      <c r="C672" s="8">
        <v>0</v>
      </c>
      <c r="D672">
        <v>0</v>
      </c>
      <c r="E672">
        <v>0</v>
      </c>
      <c r="F672" s="8">
        <v>0</v>
      </c>
      <c r="G672">
        <v>0</v>
      </c>
      <c r="H672">
        <v>0</v>
      </c>
      <c r="I672" s="8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 s="8">
        <v>3</v>
      </c>
      <c r="Q672">
        <v>0</v>
      </c>
      <c r="R672">
        <v>0</v>
      </c>
      <c r="S672" s="8">
        <v>2</v>
      </c>
      <c r="T672">
        <v>0</v>
      </c>
      <c r="V672">
        <f t="shared" si="150"/>
        <v>5</v>
      </c>
      <c r="W672">
        <f t="shared" si="151"/>
        <v>2.0533880903490759E-4</v>
      </c>
      <c r="Y672">
        <v>0</v>
      </c>
      <c r="Z672">
        <v>0</v>
      </c>
      <c r="AB672">
        <f t="shared" si="152"/>
        <v>0.30657084188911704</v>
      </c>
      <c r="AC672">
        <f t="shared" si="159"/>
        <v>0.73596637908394491</v>
      </c>
      <c r="AD672">
        <f t="shared" si="153"/>
        <v>-0.30657084188911699</v>
      </c>
      <c r="AF672">
        <f t="shared" si="154"/>
        <v>0</v>
      </c>
      <c r="AG672">
        <f t="shared" si="155"/>
        <v>0.25256326665047441</v>
      </c>
      <c r="AH672">
        <f t="shared" si="160"/>
        <v>0.77680706530354315</v>
      </c>
      <c r="AI672">
        <f t="shared" si="156"/>
        <v>-0.25256326665047441</v>
      </c>
      <c r="AJ672">
        <f t="shared" si="157"/>
        <v>5.400757523864258E-2</v>
      </c>
      <c r="AK672" t="str">
        <f t="shared" si="158"/>
        <v/>
      </c>
      <c r="BL672" t="s">
        <v>1484</v>
      </c>
    </row>
    <row r="673" spans="1:64" x14ac:dyDescent="0.25">
      <c r="A673" s="20" t="s">
        <v>708</v>
      </c>
      <c r="B673">
        <v>0</v>
      </c>
      <c r="C673" s="8">
        <v>1</v>
      </c>
      <c r="D673">
        <v>1</v>
      </c>
      <c r="E673">
        <v>0</v>
      </c>
      <c r="F673" s="8">
        <v>0</v>
      </c>
      <c r="G673">
        <v>1</v>
      </c>
      <c r="H673">
        <v>0</v>
      </c>
      <c r="I673" s="8">
        <v>0</v>
      </c>
      <c r="J673">
        <v>0</v>
      </c>
      <c r="K673">
        <v>1</v>
      </c>
      <c r="L673">
        <v>0</v>
      </c>
      <c r="M673">
        <v>0</v>
      </c>
      <c r="N673">
        <v>0</v>
      </c>
      <c r="O673">
        <v>0</v>
      </c>
      <c r="P673" s="8">
        <v>0</v>
      </c>
      <c r="Q673">
        <v>5</v>
      </c>
      <c r="R673">
        <v>1</v>
      </c>
      <c r="S673" s="8">
        <v>2</v>
      </c>
      <c r="T673">
        <v>1</v>
      </c>
      <c r="V673">
        <f t="shared" si="150"/>
        <v>13</v>
      </c>
      <c r="W673">
        <f t="shared" si="151"/>
        <v>5.3388090349075978E-4</v>
      </c>
      <c r="Y673">
        <v>0</v>
      </c>
      <c r="Z673">
        <v>0</v>
      </c>
      <c r="AB673">
        <f t="shared" si="152"/>
        <v>0.79708418891170429</v>
      </c>
      <c r="AC673">
        <f t="shared" si="159"/>
        <v>0.4506410344380854</v>
      </c>
      <c r="AD673">
        <f t="shared" si="153"/>
        <v>-0.79708418891170429</v>
      </c>
      <c r="AF673">
        <f t="shared" si="154"/>
        <v>0</v>
      </c>
      <c r="AG673">
        <f t="shared" si="155"/>
        <v>0.65666449329123355</v>
      </c>
      <c r="AH673">
        <f t="shared" si="160"/>
        <v>0.51857817392658034</v>
      </c>
      <c r="AI673">
        <f t="shared" si="156"/>
        <v>-0.65666449329123355</v>
      </c>
      <c r="AJ673">
        <f t="shared" si="157"/>
        <v>0.14041969562047074</v>
      </c>
      <c r="AK673" t="str">
        <f t="shared" si="158"/>
        <v/>
      </c>
      <c r="BL673" t="s">
        <v>1485</v>
      </c>
    </row>
    <row r="674" spans="1:64" x14ac:dyDescent="0.25">
      <c r="A674" s="20" t="s">
        <v>709</v>
      </c>
      <c r="B674">
        <v>0</v>
      </c>
      <c r="C674" s="8">
        <v>0</v>
      </c>
      <c r="D674">
        <v>1</v>
      </c>
      <c r="E674">
        <v>0</v>
      </c>
      <c r="F674" s="8">
        <v>1</v>
      </c>
      <c r="G674">
        <v>0</v>
      </c>
      <c r="H674">
        <v>0</v>
      </c>
      <c r="I674" s="8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 s="8">
        <v>2</v>
      </c>
      <c r="Q674">
        <v>0</v>
      </c>
      <c r="R674">
        <v>1</v>
      </c>
      <c r="S674" s="8">
        <v>0</v>
      </c>
      <c r="T674">
        <v>2</v>
      </c>
      <c r="V674">
        <f t="shared" si="150"/>
        <v>7</v>
      </c>
      <c r="W674">
        <f t="shared" si="151"/>
        <v>2.8747433264887065E-4</v>
      </c>
      <c r="Y674">
        <v>0</v>
      </c>
      <c r="Z674">
        <v>0</v>
      </c>
      <c r="AB674">
        <f t="shared" si="152"/>
        <v>0.42919917864476387</v>
      </c>
      <c r="AC674">
        <f t="shared" si="159"/>
        <v>0.65103024494440764</v>
      </c>
      <c r="AD674">
        <f t="shared" si="153"/>
        <v>-0.42919917864476392</v>
      </c>
      <c r="AF674">
        <f t="shared" si="154"/>
        <v>0</v>
      </c>
      <c r="AG674">
        <f t="shared" si="155"/>
        <v>0.35358857331066423</v>
      </c>
      <c r="AH674">
        <f t="shared" si="160"/>
        <v>0.70216379686155028</v>
      </c>
      <c r="AI674">
        <f t="shared" si="156"/>
        <v>-0.35358857331066418</v>
      </c>
      <c r="AJ674">
        <f t="shared" si="157"/>
        <v>7.5610605334099745E-2</v>
      </c>
      <c r="AK674" t="str">
        <f t="shared" si="158"/>
        <v/>
      </c>
      <c r="BL674" t="s">
        <v>1486</v>
      </c>
    </row>
    <row r="675" spans="1:64" x14ac:dyDescent="0.25">
      <c r="A675" s="20" t="s">
        <v>710</v>
      </c>
      <c r="B675">
        <v>3</v>
      </c>
      <c r="C675" s="8">
        <v>0</v>
      </c>
      <c r="D675">
        <v>0</v>
      </c>
      <c r="E675">
        <v>0</v>
      </c>
      <c r="F675" s="8">
        <v>5</v>
      </c>
      <c r="G675">
        <v>0</v>
      </c>
      <c r="H675">
        <v>2</v>
      </c>
      <c r="I675" s="8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2</v>
      </c>
      <c r="P675" s="8">
        <v>3</v>
      </c>
      <c r="Q675">
        <v>1</v>
      </c>
      <c r="R675">
        <v>0</v>
      </c>
      <c r="S675" s="8">
        <v>4</v>
      </c>
      <c r="T675">
        <v>0</v>
      </c>
      <c r="V675">
        <f t="shared" si="150"/>
        <v>17</v>
      </c>
      <c r="W675">
        <f t="shared" si="151"/>
        <v>6.9815195071868579E-4</v>
      </c>
      <c r="Y675">
        <v>3</v>
      </c>
      <c r="Z675">
        <v>0</v>
      </c>
      <c r="AB675">
        <f t="shared" si="152"/>
        <v>1.0423408624229979</v>
      </c>
      <c r="AC675">
        <f t="shared" si="159"/>
        <v>6.6557217189376794E-2</v>
      </c>
      <c r="AD675">
        <f t="shared" si="153"/>
        <v>-2.7096932923970409</v>
      </c>
      <c r="AF675">
        <f t="shared" si="154"/>
        <v>0</v>
      </c>
      <c r="AG675">
        <f t="shared" si="155"/>
        <v>0.8587151066116131</v>
      </c>
      <c r="AH675">
        <f t="shared" si="160"/>
        <v>4.4715781635358463E-2</v>
      </c>
      <c r="AI675">
        <f t="shared" si="156"/>
        <v>-3.1074287829530434</v>
      </c>
      <c r="AJ675">
        <f t="shared" si="157"/>
        <v>-0.39773549055600244</v>
      </c>
      <c r="AK675" t="str">
        <f t="shared" si="158"/>
        <v/>
      </c>
      <c r="BL675" t="s">
        <v>1487</v>
      </c>
    </row>
    <row r="676" spans="1:64" x14ac:dyDescent="0.25">
      <c r="A676" s="20" t="s">
        <v>711</v>
      </c>
      <c r="B676">
        <v>1</v>
      </c>
      <c r="C676" s="8">
        <v>0</v>
      </c>
      <c r="D676">
        <v>0</v>
      </c>
      <c r="E676">
        <v>0</v>
      </c>
      <c r="F676" s="8">
        <v>1</v>
      </c>
      <c r="G676">
        <v>0</v>
      </c>
      <c r="H676">
        <v>2</v>
      </c>
      <c r="I676" s="8">
        <v>0</v>
      </c>
      <c r="J676">
        <v>0</v>
      </c>
      <c r="K676">
        <v>0</v>
      </c>
      <c r="L676">
        <v>1</v>
      </c>
      <c r="M676">
        <v>0</v>
      </c>
      <c r="N676">
        <v>0</v>
      </c>
      <c r="O676">
        <v>0</v>
      </c>
      <c r="P676" s="8">
        <v>0</v>
      </c>
      <c r="Q676">
        <v>0</v>
      </c>
      <c r="R676">
        <v>0</v>
      </c>
      <c r="S676" s="8">
        <v>4</v>
      </c>
      <c r="T676">
        <v>1</v>
      </c>
      <c r="V676">
        <f t="shared" si="150"/>
        <v>9</v>
      </c>
      <c r="W676">
        <f t="shared" si="151"/>
        <v>3.6960985626283366E-4</v>
      </c>
      <c r="Y676">
        <v>1</v>
      </c>
      <c r="Z676">
        <v>1</v>
      </c>
      <c r="AB676">
        <f t="shared" si="152"/>
        <v>0.55182751540041064</v>
      </c>
      <c r="AC676">
        <f t="shared" si="159"/>
        <v>0.31779547323939478</v>
      </c>
      <c r="AD676">
        <f t="shared" si="153"/>
        <v>-1.1463472690357368</v>
      </c>
      <c r="AF676">
        <f t="shared" si="154"/>
        <v>1.3609845031905197</v>
      </c>
      <c r="AG676">
        <f t="shared" si="155"/>
        <v>0.69437403622626825</v>
      </c>
      <c r="AH676">
        <f t="shared" si="160"/>
        <v>0.34676133093444639</v>
      </c>
      <c r="AI676">
        <f t="shared" si="156"/>
        <v>-1.0591185427884451</v>
      </c>
      <c r="AJ676">
        <f t="shared" si="157"/>
        <v>8.7228726247291721E-2</v>
      </c>
      <c r="AK676" t="str">
        <f t="shared" si="158"/>
        <v/>
      </c>
      <c r="BL676" t="s">
        <v>1488</v>
      </c>
    </row>
    <row r="677" spans="1:64" x14ac:dyDescent="0.25">
      <c r="A677" s="20" t="s">
        <v>712</v>
      </c>
      <c r="B677">
        <v>0</v>
      </c>
      <c r="C677" s="8">
        <v>1</v>
      </c>
      <c r="D677">
        <v>0</v>
      </c>
      <c r="E677">
        <v>0</v>
      </c>
      <c r="F677" s="8">
        <v>1</v>
      </c>
      <c r="G677">
        <v>0</v>
      </c>
      <c r="H677">
        <v>1</v>
      </c>
      <c r="I677" s="8">
        <v>0</v>
      </c>
      <c r="J677">
        <v>0</v>
      </c>
      <c r="K677">
        <v>0</v>
      </c>
      <c r="L677">
        <v>1</v>
      </c>
      <c r="M677">
        <v>0</v>
      </c>
      <c r="N677">
        <v>0</v>
      </c>
      <c r="O677">
        <v>1</v>
      </c>
      <c r="P677" s="8">
        <v>0</v>
      </c>
      <c r="Q677">
        <v>0</v>
      </c>
      <c r="R677">
        <v>0</v>
      </c>
      <c r="S677" s="8">
        <v>2</v>
      </c>
      <c r="T677">
        <v>3</v>
      </c>
      <c r="V677">
        <f t="shared" si="150"/>
        <v>10</v>
      </c>
      <c r="W677">
        <f t="shared" si="151"/>
        <v>4.1067761806981519E-4</v>
      </c>
      <c r="Y677">
        <v>0</v>
      </c>
      <c r="Z677">
        <v>1</v>
      </c>
      <c r="AB677">
        <f t="shared" si="152"/>
        <v>0.61314168377823408</v>
      </c>
      <c r="AC677">
        <f t="shared" si="159"/>
        <v>0.54164651114193285</v>
      </c>
      <c r="AD677">
        <f t="shared" si="153"/>
        <v>-0.61314168377823408</v>
      </c>
      <c r="AF677">
        <f t="shared" si="154"/>
        <v>1.3609845031905197</v>
      </c>
      <c r="AG677">
        <f t="shared" si="155"/>
        <v>0.74488668955636317</v>
      </c>
      <c r="AH677">
        <f t="shared" si="160"/>
        <v>0.47478809534178107</v>
      </c>
      <c r="AI677">
        <f t="shared" si="156"/>
        <v>-0.74488668955636328</v>
      </c>
      <c r="AJ677">
        <f t="shared" si="157"/>
        <v>-0.1317450057781292</v>
      </c>
      <c r="AK677" t="str">
        <f t="shared" si="158"/>
        <v/>
      </c>
      <c r="BL677" t="s">
        <v>1489</v>
      </c>
    </row>
    <row r="678" spans="1:64" x14ac:dyDescent="0.25">
      <c r="A678" s="20" t="s">
        <v>713</v>
      </c>
      <c r="B678">
        <v>2</v>
      </c>
      <c r="C678" s="8">
        <v>0</v>
      </c>
      <c r="D678">
        <v>0</v>
      </c>
      <c r="E678">
        <v>0</v>
      </c>
      <c r="F678" s="8">
        <v>1</v>
      </c>
      <c r="G678">
        <v>0</v>
      </c>
      <c r="H678">
        <v>0</v>
      </c>
      <c r="I678" s="8">
        <v>0</v>
      </c>
      <c r="J678">
        <v>0</v>
      </c>
      <c r="K678">
        <v>0</v>
      </c>
      <c r="L678">
        <v>1</v>
      </c>
      <c r="M678">
        <v>0</v>
      </c>
      <c r="N678">
        <v>0</v>
      </c>
      <c r="O678">
        <v>0</v>
      </c>
      <c r="P678" s="8">
        <v>1</v>
      </c>
      <c r="Q678">
        <v>0</v>
      </c>
      <c r="R678">
        <v>0</v>
      </c>
      <c r="S678" s="8">
        <v>0</v>
      </c>
      <c r="T678">
        <v>0</v>
      </c>
      <c r="V678">
        <f t="shared" si="150"/>
        <v>3</v>
      </c>
      <c r="W678">
        <f t="shared" si="151"/>
        <v>1.2320328542094456E-4</v>
      </c>
      <c r="Y678">
        <v>2</v>
      </c>
      <c r="Z678">
        <v>1</v>
      </c>
      <c r="AB678">
        <f t="shared" si="152"/>
        <v>0.18394250513347024</v>
      </c>
      <c r="AC678">
        <f t="shared" si="159"/>
        <v>1.4075018785297088E-2</v>
      </c>
      <c r="AD678">
        <f t="shared" si="153"/>
        <v>-4.2633537703002871</v>
      </c>
      <c r="AF678">
        <f t="shared" si="154"/>
        <v>1.3609845031905197</v>
      </c>
      <c r="AG678">
        <f t="shared" si="155"/>
        <v>0.39129811624569899</v>
      </c>
      <c r="AH678">
        <f t="shared" si="160"/>
        <v>5.1766273911905879E-2</v>
      </c>
      <c r="AI678">
        <f t="shared" si="156"/>
        <v>-2.9610164245448787</v>
      </c>
      <c r="AJ678">
        <f t="shared" si="157"/>
        <v>1.3023373457554084</v>
      </c>
      <c r="AK678" t="str">
        <f t="shared" si="158"/>
        <v/>
      </c>
      <c r="BL678" t="s">
        <v>1490</v>
      </c>
    </row>
    <row r="679" spans="1:64" x14ac:dyDescent="0.25">
      <c r="A679" s="20" t="s">
        <v>714</v>
      </c>
      <c r="B679">
        <v>3</v>
      </c>
      <c r="C679" s="8">
        <v>2</v>
      </c>
      <c r="D679">
        <v>1</v>
      </c>
      <c r="E679">
        <v>0</v>
      </c>
      <c r="F679" s="8">
        <v>4</v>
      </c>
      <c r="G679">
        <v>0</v>
      </c>
      <c r="H679">
        <v>0</v>
      </c>
      <c r="I679" s="8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1</v>
      </c>
      <c r="P679" s="8">
        <v>0</v>
      </c>
      <c r="Q679">
        <v>1</v>
      </c>
      <c r="R679">
        <v>0</v>
      </c>
      <c r="S679" s="8">
        <v>0</v>
      </c>
      <c r="T679">
        <v>2</v>
      </c>
      <c r="V679">
        <f t="shared" si="150"/>
        <v>11</v>
      </c>
      <c r="W679">
        <f t="shared" si="151"/>
        <v>4.5174537987679672E-4</v>
      </c>
      <c r="Y679">
        <v>3</v>
      </c>
      <c r="Z679">
        <v>0</v>
      </c>
      <c r="AB679">
        <f t="shared" si="152"/>
        <v>0.67445585215605752</v>
      </c>
      <c r="AC679">
        <f t="shared" si="159"/>
        <v>2.6049349145732051E-2</v>
      </c>
      <c r="AD679">
        <f t="shared" si="153"/>
        <v>-3.647762495903637</v>
      </c>
      <c r="AF679">
        <f t="shared" si="154"/>
        <v>0</v>
      </c>
      <c r="AG679">
        <f t="shared" si="155"/>
        <v>0.55563918663104372</v>
      </c>
      <c r="AH679">
        <f t="shared" si="160"/>
        <v>1.6402736853797461E-2</v>
      </c>
      <c r="AI679">
        <f t="shared" si="156"/>
        <v>-4.110307076746011</v>
      </c>
      <c r="AJ679">
        <f t="shared" si="157"/>
        <v>-0.46254458084237404</v>
      </c>
      <c r="AK679" t="str">
        <f t="shared" si="158"/>
        <v/>
      </c>
      <c r="BL679" t="s">
        <v>1491</v>
      </c>
    </row>
    <row r="680" spans="1:64" x14ac:dyDescent="0.25">
      <c r="A680" s="20" t="s">
        <v>715</v>
      </c>
      <c r="B680">
        <v>0</v>
      </c>
      <c r="C680" s="8">
        <v>0</v>
      </c>
      <c r="D680">
        <v>3</v>
      </c>
      <c r="E680">
        <v>0</v>
      </c>
      <c r="F680" s="8">
        <v>0</v>
      </c>
      <c r="G680">
        <v>0</v>
      </c>
      <c r="H680">
        <v>0</v>
      </c>
      <c r="I680" s="8">
        <v>0</v>
      </c>
      <c r="J680">
        <v>0</v>
      </c>
      <c r="K680">
        <v>0</v>
      </c>
      <c r="L680">
        <v>0</v>
      </c>
      <c r="M680">
        <v>0</v>
      </c>
      <c r="N680">
        <v>4</v>
      </c>
      <c r="O680">
        <v>0</v>
      </c>
      <c r="P680" s="8">
        <v>1</v>
      </c>
      <c r="Q680">
        <v>2</v>
      </c>
      <c r="R680">
        <v>1</v>
      </c>
      <c r="S680" s="8">
        <v>4</v>
      </c>
      <c r="T680">
        <v>4</v>
      </c>
      <c r="V680">
        <f t="shared" si="150"/>
        <v>19</v>
      </c>
      <c r="W680">
        <f t="shared" si="151"/>
        <v>7.8028747433264885E-4</v>
      </c>
      <c r="Y680">
        <v>0</v>
      </c>
      <c r="Z680">
        <v>0</v>
      </c>
      <c r="AB680">
        <f t="shared" si="152"/>
        <v>1.1649691991786448</v>
      </c>
      <c r="AC680">
        <f t="shared" si="159"/>
        <v>0.3119322696547972</v>
      </c>
      <c r="AD680">
        <f t="shared" si="153"/>
        <v>-1.1649691991786448</v>
      </c>
      <c r="AF680">
        <f t="shared" si="154"/>
        <v>0</v>
      </c>
      <c r="AG680">
        <f t="shared" si="155"/>
        <v>0.95974041327180293</v>
      </c>
      <c r="AH680">
        <f t="shared" si="160"/>
        <v>0.38299229278841873</v>
      </c>
      <c r="AI680">
        <f t="shared" si="156"/>
        <v>-0.95974041327180293</v>
      </c>
      <c r="AJ680">
        <f t="shared" si="157"/>
        <v>0.2052287859068419</v>
      </c>
      <c r="AK680" t="str">
        <f t="shared" si="158"/>
        <v/>
      </c>
      <c r="BL680" t="s">
        <v>1492</v>
      </c>
    </row>
    <row r="681" spans="1:64" x14ac:dyDescent="0.25">
      <c r="A681" s="20" t="s">
        <v>716</v>
      </c>
      <c r="B681">
        <v>0</v>
      </c>
      <c r="C681" s="8">
        <v>0</v>
      </c>
      <c r="D681">
        <v>0</v>
      </c>
      <c r="E681">
        <v>0</v>
      </c>
      <c r="F681" s="8">
        <v>0</v>
      </c>
      <c r="G681">
        <v>0</v>
      </c>
      <c r="H681">
        <v>0</v>
      </c>
      <c r="I681" s="8">
        <v>0</v>
      </c>
      <c r="J681">
        <v>0</v>
      </c>
      <c r="K681">
        <v>0</v>
      </c>
      <c r="L681">
        <v>1</v>
      </c>
      <c r="M681">
        <v>0</v>
      </c>
      <c r="N681">
        <v>0</v>
      </c>
      <c r="O681">
        <v>0</v>
      </c>
      <c r="P681" s="8">
        <v>1</v>
      </c>
      <c r="Q681">
        <v>0</v>
      </c>
      <c r="R681">
        <v>0</v>
      </c>
      <c r="S681" s="8">
        <v>1</v>
      </c>
      <c r="T681">
        <v>1</v>
      </c>
      <c r="V681">
        <f t="shared" si="150"/>
        <v>4</v>
      </c>
      <c r="W681">
        <f t="shared" si="151"/>
        <v>1.6427104722792606E-4</v>
      </c>
      <c r="Y681">
        <v>0</v>
      </c>
      <c r="Z681">
        <v>1</v>
      </c>
      <c r="AB681">
        <f t="shared" si="152"/>
        <v>0.24525667351129363</v>
      </c>
      <c r="AC681">
        <f t="shared" si="159"/>
        <v>0.78250366450031927</v>
      </c>
      <c r="AD681">
        <f t="shared" si="153"/>
        <v>-0.24525667351129363</v>
      </c>
      <c r="AF681">
        <f t="shared" si="154"/>
        <v>1.3609845031905197</v>
      </c>
      <c r="AG681">
        <f t="shared" si="155"/>
        <v>0.4418107695757939</v>
      </c>
      <c r="AH681">
        <f t="shared" si="160"/>
        <v>0.6428712747502715</v>
      </c>
      <c r="AI681">
        <f t="shared" si="156"/>
        <v>-0.44181076957579385</v>
      </c>
      <c r="AJ681">
        <f t="shared" si="157"/>
        <v>-0.19655409606450022</v>
      </c>
      <c r="AK681" t="str">
        <f t="shared" si="158"/>
        <v/>
      </c>
      <c r="BL681" t="s">
        <v>1493</v>
      </c>
    </row>
    <row r="682" spans="1:64" x14ac:dyDescent="0.25">
      <c r="A682" s="20" t="s">
        <v>717</v>
      </c>
      <c r="B682">
        <v>0</v>
      </c>
      <c r="C682" s="8">
        <v>2</v>
      </c>
      <c r="D682">
        <v>1</v>
      </c>
      <c r="E682">
        <v>0</v>
      </c>
      <c r="F682" s="8">
        <v>0</v>
      </c>
      <c r="G682">
        <v>0</v>
      </c>
      <c r="H682">
        <v>0</v>
      </c>
      <c r="I682" s="8">
        <v>0</v>
      </c>
      <c r="J682">
        <v>0</v>
      </c>
      <c r="K682">
        <v>0</v>
      </c>
      <c r="L682">
        <v>0</v>
      </c>
      <c r="M682">
        <v>0</v>
      </c>
      <c r="N682">
        <v>1</v>
      </c>
      <c r="O682">
        <v>0</v>
      </c>
      <c r="P682" s="8">
        <v>0</v>
      </c>
      <c r="Q682">
        <v>1</v>
      </c>
      <c r="R682">
        <v>2</v>
      </c>
      <c r="S682" s="8">
        <v>2</v>
      </c>
      <c r="T682">
        <v>4</v>
      </c>
      <c r="V682">
        <f t="shared" si="150"/>
        <v>13</v>
      </c>
      <c r="W682">
        <f t="shared" si="151"/>
        <v>5.3388090349075978E-4</v>
      </c>
      <c r="Y682">
        <v>0</v>
      </c>
      <c r="Z682">
        <v>0</v>
      </c>
      <c r="AB682">
        <f t="shared" si="152"/>
        <v>0.79708418891170429</v>
      </c>
      <c r="AC682">
        <f t="shared" si="159"/>
        <v>0.4506410344380854</v>
      </c>
      <c r="AD682">
        <f t="shared" si="153"/>
        <v>-0.79708418891170429</v>
      </c>
      <c r="AF682">
        <f t="shared" si="154"/>
        <v>0</v>
      </c>
      <c r="AG682">
        <f t="shared" si="155"/>
        <v>0.65666449329123355</v>
      </c>
      <c r="AH682">
        <f t="shared" si="160"/>
        <v>0.51857817392658034</v>
      </c>
      <c r="AI682">
        <f t="shared" si="156"/>
        <v>-0.65666449329123355</v>
      </c>
      <c r="AJ682">
        <f t="shared" si="157"/>
        <v>0.14041969562047074</v>
      </c>
      <c r="AK682" t="str">
        <f t="shared" si="158"/>
        <v/>
      </c>
      <c r="BL682" t="s">
        <v>1494</v>
      </c>
    </row>
    <row r="683" spans="1:64" x14ac:dyDescent="0.25">
      <c r="A683" s="20" t="s">
        <v>718</v>
      </c>
      <c r="B683">
        <v>0</v>
      </c>
      <c r="C683" s="8">
        <v>1</v>
      </c>
      <c r="D683">
        <v>0</v>
      </c>
      <c r="E683">
        <v>0</v>
      </c>
      <c r="F683" s="8">
        <v>1</v>
      </c>
      <c r="G683">
        <v>0</v>
      </c>
      <c r="H683">
        <v>0</v>
      </c>
      <c r="I683" s="8">
        <v>1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 s="8">
        <v>0</v>
      </c>
      <c r="Q683">
        <v>0</v>
      </c>
      <c r="R683">
        <v>0</v>
      </c>
      <c r="S683" s="8">
        <v>0</v>
      </c>
      <c r="T683">
        <v>0</v>
      </c>
      <c r="V683">
        <f t="shared" si="150"/>
        <v>3</v>
      </c>
      <c r="W683">
        <f t="shared" si="151"/>
        <v>1.2320328542094456E-4</v>
      </c>
      <c r="Y683">
        <v>0</v>
      </c>
      <c r="Z683">
        <v>0</v>
      </c>
      <c r="AB683">
        <f t="shared" si="152"/>
        <v>0.18394250513347024</v>
      </c>
      <c r="AC683">
        <f t="shared" si="159"/>
        <v>0.83198363723974877</v>
      </c>
      <c r="AD683">
        <f t="shared" si="153"/>
        <v>-0.18394250513347021</v>
      </c>
      <c r="AF683">
        <f t="shared" si="154"/>
        <v>0</v>
      </c>
      <c r="AG683">
        <f t="shared" si="155"/>
        <v>0.15153795999028466</v>
      </c>
      <c r="AH683">
        <f t="shared" si="160"/>
        <v>0.85938525939765131</v>
      </c>
      <c r="AI683">
        <f t="shared" si="156"/>
        <v>-0.15153795999028472</v>
      </c>
      <c r="AJ683">
        <f t="shared" si="157"/>
        <v>3.2404545143185498E-2</v>
      </c>
      <c r="AK683" t="str">
        <f t="shared" si="158"/>
        <v/>
      </c>
      <c r="BL683" t="s">
        <v>1495</v>
      </c>
    </row>
    <row r="684" spans="1:64" x14ac:dyDescent="0.25">
      <c r="A684" s="20" t="s">
        <v>719</v>
      </c>
      <c r="B684">
        <v>3</v>
      </c>
      <c r="C684" s="8">
        <v>2</v>
      </c>
      <c r="D684">
        <v>2</v>
      </c>
      <c r="E684">
        <v>0</v>
      </c>
      <c r="F684" s="8">
        <v>3</v>
      </c>
      <c r="G684">
        <v>1</v>
      </c>
      <c r="H684">
        <v>2</v>
      </c>
      <c r="I684" s="8">
        <v>1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 s="8">
        <v>2</v>
      </c>
      <c r="Q684">
        <v>0</v>
      </c>
      <c r="R684">
        <v>3</v>
      </c>
      <c r="S684" s="8">
        <v>8</v>
      </c>
      <c r="T684">
        <v>14</v>
      </c>
      <c r="V684">
        <f t="shared" si="150"/>
        <v>38</v>
      </c>
      <c r="W684">
        <f t="shared" si="151"/>
        <v>1.5605749486652977E-3</v>
      </c>
      <c r="Y684">
        <v>3</v>
      </c>
      <c r="Z684">
        <v>0</v>
      </c>
      <c r="AB684">
        <f t="shared" si="152"/>
        <v>2.3299383983572897</v>
      </c>
      <c r="AC684">
        <f t="shared" si="159"/>
        <v>0.2051174819477741</v>
      </c>
      <c r="AD684">
        <f t="shared" si="153"/>
        <v>-1.5841723813208235</v>
      </c>
      <c r="AF684">
        <f t="shared" si="154"/>
        <v>0</v>
      </c>
      <c r="AG684">
        <f t="shared" si="155"/>
        <v>1.9194808265436059</v>
      </c>
      <c r="AH684">
        <f t="shared" si="160"/>
        <v>0.17289409218026983</v>
      </c>
      <c r="AI684">
        <f t="shared" si="156"/>
        <v>-1.7550760558745269</v>
      </c>
      <c r="AJ684">
        <f t="shared" si="157"/>
        <v>-0.17090367455370337</v>
      </c>
      <c r="AK684">
        <f t="shared" si="158"/>
        <v>0.60824868269678756</v>
      </c>
      <c r="BL684" t="s">
        <v>1496</v>
      </c>
    </row>
    <row r="685" spans="1:64" x14ac:dyDescent="0.25">
      <c r="A685" s="20" t="s">
        <v>720</v>
      </c>
      <c r="B685">
        <v>15</v>
      </c>
      <c r="C685" s="8">
        <v>6</v>
      </c>
      <c r="D685">
        <v>5</v>
      </c>
      <c r="E685">
        <v>1</v>
      </c>
      <c r="F685" s="8">
        <v>0</v>
      </c>
      <c r="G685">
        <v>4</v>
      </c>
      <c r="H685">
        <v>3</v>
      </c>
      <c r="I685" s="8">
        <v>3</v>
      </c>
      <c r="J685">
        <v>0</v>
      </c>
      <c r="K685">
        <v>0</v>
      </c>
      <c r="L685">
        <v>9</v>
      </c>
      <c r="M685">
        <v>4</v>
      </c>
      <c r="N685">
        <v>5</v>
      </c>
      <c r="O685">
        <v>2</v>
      </c>
      <c r="P685" s="8">
        <v>23</v>
      </c>
      <c r="Q685">
        <v>13</v>
      </c>
      <c r="R685">
        <v>7</v>
      </c>
      <c r="S685" s="8">
        <v>43</v>
      </c>
      <c r="T685">
        <v>56</v>
      </c>
      <c r="V685">
        <f t="shared" si="150"/>
        <v>184</v>
      </c>
      <c r="W685">
        <f t="shared" si="151"/>
        <v>7.5564681724845997E-3</v>
      </c>
      <c r="Y685">
        <v>15</v>
      </c>
      <c r="Z685">
        <v>9</v>
      </c>
      <c r="AB685">
        <f t="shared" si="152"/>
        <v>11.281806981519507</v>
      </c>
      <c r="AC685">
        <f t="shared" si="159"/>
        <v>5.8823904604574179E-2</v>
      </c>
      <c r="AD685">
        <f t="shared" si="153"/>
        <v>-2.8332069657987962</v>
      </c>
      <c r="AF685">
        <f t="shared" si="154"/>
        <v>12.248860528714676</v>
      </c>
      <c r="AG685">
        <f t="shared" si="155"/>
        <v>11.452169619036187</v>
      </c>
      <c r="AH685">
        <f t="shared" si="160"/>
        <v>6.2115916008559174E-2</v>
      </c>
      <c r="AI685">
        <f t="shared" si="156"/>
        <v>-2.7787530264468989</v>
      </c>
      <c r="AJ685">
        <f t="shared" si="157"/>
        <v>5.445393935189724E-2</v>
      </c>
      <c r="AK685">
        <f t="shared" si="158"/>
        <v>1.0991018148357778</v>
      </c>
      <c r="BL685" t="s">
        <v>1497</v>
      </c>
    </row>
    <row r="686" spans="1:64" x14ac:dyDescent="0.25">
      <c r="A686" s="20" t="s">
        <v>721</v>
      </c>
      <c r="B686">
        <v>5</v>
      </c>
      <c r="C686" s="8">
        <v>4</v>
      </c>
      <c r="D686">
        <v>4</v>
      </c>
      <c r="E686">
        <v>0</v>
      </c>
      <c r="F686" s="8">
        <v>1</v>
      </c>
      <c r="G686">
        <v>3</v>
      </c>
      <c r="H686">
        <v>4</v>
      </c>
      <c r="I686" s="8">
        <v>3</v>
      </c>
      <c r="J686">
        <v>0</v>
      </c>
      <c r="K686">
        <v>0</v>
      </c>
      <c r="L686">
        <v>2</v>
      </c>
      <c r="M686">
        <v>1</v>
      </c>
      <c r="N686">
        <v>5</v>
      </c>
      <c r="O686">
        <v>1</v>
      </c>
      <c r="P686" s="8">
        <v>7</v>
      </c>
      <c r="Q686">
        <v>4</v>
      </c>
      <c r="R686">
        <v>0</v>
      </c>
      <c r="S686" s="8">
        <v>19</v>
      </c>
      <c r="T686">
        <v>26</v>
      </c>
      <c r="V686">
        <f t="shared" si="150"/>
        <v>84</v>
      </c>
      <c r="W686">
        <f t="shared" si="151"/>
        <v>3.4496919917864476E-3</v>
      </c>
      <c r="Y686">
        <v>5</v>
      </c>
      <c r="Z686">
        <v>2</v>
      </c>
      <c r="AB686">
        <f t="shared" si="152"/>
        <v>5.150390143737166</v>
      </c>
      <c r="AC686">
        <f t="shared" si="159"/>
        <v>0.17507872533453744</v>
      </c>
      <c r="AD686">
        <f t="shared" si="153"/>
        <v>-1.7425195471603716</v>
      </c>
      <c r="AF686">
        <f t="shared" si="154"/>
        <v>2.7219690063810393</v>
      </c>
      <c r="AG686">
        <f t="shared" si="155"/>
        <v>4.7225831922387993</v>
      </c>
      <c r="AH686">
        <f t="shared" si="160"/>
        <v>0.17407043669120759</v>
      </c>
      <c r="AI686">
        <f t="shared" si="156"/>
        <v>-1.7482952531103335</v>
      </c>
      <c r="AJ686">
        <f t="shared" si="157"/>
        <v>-5.7757059499619068E-3</v>
      </c>
      <c r="AK686">
        <f t="shared" si="158"/>
        <v>1.6296184121201492E-2</v>
      </c>
      <c r="BL686" t="s">
        <v>1498</v>
      </c>
    </row>
    <row r="687" spans="1:64" x14ac:dyDescent="0.25">
      <c r="A687" s="20" t="s">
        <v>722</v>
      </c>
      <c r="B687">
        <v>1</v>
      </c>
      <c r="C687" s="8">
        <v>3</v>
      </c>
      <c r="D687">
        <v>0</v>
      </c>
      <c r="E687">
        <v>1</v>
      </c>
      <c r="F687" s="8">
        <v>0</v>
      </c>
      <c r="G687">
        <v>2</v>
      </c>
      <c r="H687">
        <v>4</v>
      </c>
      <c r="I687" s="8">
        <v>2</v>
      </c>
      <c r="J687">
        <v>0</v>
      </c>
      <c r="K687">
        <v>2</v>
      </c>
      <c r="L687">
        <v>3</v>
      </c>
      <c r="M687">
        <v>3</v>
      </c>
      <c r="N687">
        <v>0</v>
      </c>
      <c r="O687">
        <v>2</v>
      </c>
      <c r="P687" s="8">
        <v>5</v>
      </c>
      <c r="Q687">
        <v>4</v>
      </c>
      <c r="R687">
        <v>9</v>
      </c>
      <c r="S687" s="8">
        <v>12</v>
      </c>
      <c r="T687">
        <v>17</v>
      </c>
      <c r="V687">
        <f t="shared" si="150"/>
        <v>69</v>
      </c>
      <c r="W687">
        <f t="shared" si="151"/>
        <v>2.8336755646817249E-3</v>
      </c>
      <c r="Y687">
        <v>1</v>
      </c>
      <c r="Z687">
        <v>3</v>
      </c>
      <c r="AB687">
        <f t="shared" si="152"/>
        <v>4.2306776180698149</v>
      </c>
      <c r="AC687">
        <f t="shared" si="159"/>
        <v>6.1524768559438198E-2</v>
      </c>
      <c r="AD687">
        <f t="shared" si="153"/>
        <v>-2.788315444444101</v>
      </c>
      <c r="AF687">
        <f t="shared" si="154"/>
        <v>4.082953509571559</v>
      </c>
      <c r="AG687">
        <f t="shared" si="155"/>
        <v>4.2046535485427903</v>
      </c>
      <c r="AH687">
        <f t="shared" si="160"/>
        <v>6.2758475091530236E-2</v>
      </c>
      <c r="AI687">
        <f t="shared" si="156"/>
        <v>-2.7684616488705838</v>
      </c>
      <c r="AJ687">
        <f t="shared" si="157"/>
        <v>1.9853795573517186E-2</v>
      </c>
      <c r="AK687">
        <f t="shared" si="158"/>
        <v>2.442485272002282</v>
      </c>
      <c r="BL687" t="s">
        <v>1499</v>
      </c>
    </row>
    <row r="688" spans="1:64" x14ac:dyDescent="0.25">
      <c r="A688" s="20" t="s">
        <v>723</v>
      </c>
      <c r="B688">
        <v>0</v>
      </c>
      <c r="C688" s="8">
        <v>0</v>
      </c>
      <c r="D688">
        <v>1</v>
      </c>
      <c r="E688">
        <v>0</v>
      </c>
      <c r="F688" s="8">
        <v>0</v>
      </c>
      <c r="G688">
        <v>0</v>
      </c>
      <c r="H688">
        <v>1</v>
      </c>
      <c r="I688" s="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 s="8">
        <v>0</v>
      </c>
      <c r="Q688">
        <v>0</v>
      </c>
      <c r="R688">
        <v>0</v>
      </c>
      <c r="S688" s="8">
        <v>0</v>
      </c>
      <c r="T688">
        <v>3</v>
      </c>
      <c r="V688">
        <f t="shared" si="150"/>
        <v>5</v>
      </c>
      <c r="W688">
        <f t="shared" si="151"/>
        <v>2.0533880903490759E-4</v>
      </c>
      <c r="Y688">
        <v>0</v>
      </c>
      <c r="Z688">
        <v>0</v>
      </c>
      <c r="AB688">
        <f t="shared" si="152"/>
        <v>0.30657084188911704</v>
      </c>
      <c r="AC688">
        <f t="shared" si="159"/>
        <v>0.73596637908394491</v>
      </c>
      <c r="AD688">
        <f t="shared" si="153"/>
        <v>-0.30657084188911699</v>
      </c>
      <c r="AF688">
        <f t="shared" si="154"/>
        <v>0</v>
      </c>
      <c r="AG688">
        <f t="shared" si="155"/>
        <v>0.25256326665047441</v>
      </c>
      <c r="AH688">
        <f t="shared" si="160"/>
        <v>0.77680706530354315</v>
      </c>
      <c r="AI688">
        <f t="shared" si="156"/>
        <v>-0.25256326665047441</v>
      </c>
      <c r="AJ688">
        <f t="shared" si="157"/>
        <v>5.400757523864258E-2</v>
      </c>
      <c r="AK688" t="str">
        <f t="shared" si="158"/>
        <v/>
      </c>
      <c r="BL688" t="s">
        <v>1500</v>
      </c>
    </row>
    <row r="689" spans="1:64" x14ac:dyDescent="0.25">
      <c r="A689" s="20" t="s">
        <v>724</v>
      </c>
      <c r="B689">
        <v>0</v>
      </c>
      <c r="C689" s="8">
        <v>0</v>
      </c>
      <c r="D689">
        <v>1</v>
      </c>
      <c r="E689">
        <v>0</v>
      </c>
      <c r="F689" s="8">
        <v>0</v>
      </c>
      <c r="G689">
        <v>0</v>
      </c>
      <c r="H689">
        <v>0</v>
      </c>
      <c r="I689" s="8">
        <v>0</v>
      </c>
      <c r="J689">
        <v>0</v>
      </c>
      <c r="K689">
        <v>0</v>
      </c>
      <c r="L689">
        <v>0</v>
      </c>
      <c r="M689">
        <v>1</v>
      </c>
      <c r="N689">
        <v>0</v>
      </c>
      <c r="O689">
        <v>0</v>
      </c>
      <c r="P689" s="8">
        <v>0</v>
      </c>
      <c r="Q689">
        <v>0</v>
      </c>
      <c r="R689">
        <v>0</v>
      </c>
      <c r="S689" s="8">
        <v>0</v>
      </c>
      <c r="T689">
        <v>3</v>
      </c>
      <c r="V689">
        <f t="shared" si="150"/>
        <v>5</v>
      </c>
      <c r="W689">
        <f t="shared" si="151"/>
        <v>2.0533880903490759E-4</v>
      </c>
      <c r="Y689">
        <v>0</v>
      </c>
      <c r="Z689">
        <v>0</v>
      </c>
      <c r="AB689">
        <f t="shared" si="152"/>
        <v>0.30657084188911704</v>
      </c>
      <c r="AC689">
        <f t="shared" si="159"/>
        <v>0.73596637908394491</v>
      </c>
      <c r="AD689">
        <f t="shared" si="153"/>
        <v>-0.30657084188911699</v>
      </c>
      <c r="AF689">
        <f t="shared" si="154"/>
        <v>0</v>
      </c>
      <c r="AG689">
        <f t="shared" si="155"/>
        <v>0.25256326665047441</v>
      </c>
      <c r="AH689">
        <f t="shared" si="160"/>
        <v>0.77680706530354315</v>
      </c>
      <c r="AI689">
        <f t="shared" si="156"/>
        <v>-0.25256326665047441</v>
      </c>
      <c r="AJ689">
        <f t="shared" si="157"/>
        <v>5.400757523864258E-2</v>
      </c>
      <c r="AK689" t="str">
        <f t="shared" si="158"/>
        <v/>
      </c>
      <c r="BL689" t="s">
        <v>1501</v>
      </c>
    </row>
    <row r="690" spans="1:64" x14ac:dyDescent="0.25">
      <c r="A690" s="20" t="s">
        <v>725</v>
      </c>
      <c r="B690">
        <v>0</v>
      </c>
      <c r="C690" s="8">
        <v>0</v>
      </c>
      <c r="D690">
        <v>1</v>
      </c>
      <c r="E690">
        <v>0</v>
      </c>
      <c r="F690" s="8">
        <v>0</v>
      </c>
      <c r="G690">
        <v>0</v>
      </c>
      <c r="H690">
        <v>2</v>
      </c>
      <c r="I690" s="8">
        <v>0</v>
      </c>
      <c r="J690">
        <v>0</v>
      </c>
      <c r="K690">
        <v>1</v>
      </c>
      <c r="L690">
        <v>0</v>
      </c>
      <c r="M690">
        <v>1</v>
      </c>
      <c r="N690">
        <v>0</v>
      </c>
      <c r="O690">
        <v>2</v>
      </c>
      <c r="P690" s="8">
        <v>0</v>
      </c>
      <c r="Q690">
        <v>0</v>
      </c>
      <c r="R690">
        <v>0</v>
      </c>
      <c r="S690" s="8">
        <v>0</v>
      </c>
      <c r="T690">
        <v>1</v>
      </c>
      <c r="V690">
        <f t="shared" si="150"/>
        <v>8</v>
      </c>
      <c r="W690">
        <f t="shared" si="151"/>
        <v>3.2854209445585213E-4</v>
      </c>
      <c r="Y690">
        <v>0</v>
      </c>
      <c r="Z690">
        <v>0</v>
      </c>
      <c r="AB690">
        <f t="shared" si="152"/>
        <v>0.49051334702258725</v>
      </c>
      <c r="AC690">
        <f t="shared" si="159"/>
        <v>0.61231198495642825</v>
      </c>
      <c r="AD690">
        <f t="shared" si="153"/>
        <v>-0.4905133470225872</v>
      </c>
      <c r="AF690">
        <f t="shared" si="154"/>
        <v>0</v>
      </c>
      <c r="AG690">
        <f t="shared" si="155"/>
        <v>0.40410122664075909</v>
      </c>
      <c r="AH690">
        <f t="shared" si="160"/>
        <v>0.66757654131781374</v>
      </c>
      <c r="AI690">
        <f t="shared" si="156"/>
        <v>-0.40410122664075904</v>
      </c>
      <c r="AJ690">
        <f t="shared" si="157"/>
        <v>8.6412120381828161E-2</v>
      </c>
      <c r="AK690" t="str">
        <f t="shared" si="158"/>
        <v/>
      </c>
      <c r="BL690" t="s">
        <v>1502</v>
      </c>
    </row>
    <row r="691" spans="1:64" x14ac:dyDescent="0.25">
      <c r="A691" s="20" t="s">
        <v>726</v>
      </c>
      <c r="B691">
        <v>1</v>
      </c>
      <c r="C691" s="8">
        <v>0</v>
      </c>
      <c r="D691">
        <v>0</v>
      </c>
      <c r="E691">
        <v>0</v>
      </c>
      <c r="F691" s="8">
        <v>0</v>
      </c>
      <c r="G691">
        <v>0</v>
      </c>
      <c r="H691">
        <v>0</v>
      </c>
      <c r="I691" s="8">
        <v>0</v>
      </c>
      <c r="J691">
        <v>0</v>
      </c>
      <c r="K691">
        <v>0</v>
      </c>
      <c r="L691">
        <v>3</v>
      </c>
      <c r="M691">
        <v>0</v>
      </c>
      <c r="N691">
        <v>1</v>
      </c>
      <c r="O691">
        <v>0</v>
      </c>
      <c r="P691" s="8">
        <v>0</v>
      </c>
      <c r="Q691">
        <v>0</v>
      </c>
      <c r="R691">
        <v>0</v>
      </c>
      <c r="S691" s="8">
        <v>0</v>
      </c>
      <c r="T691">
        <v>2</v>
      </c>
      <c r="V691">
        <f t="shared" si="150"/>
        <v>6</v>
      </c>
      <c r="W691">
        <f t="shared" si="151"/>
        <v>2.4640657084188912E-4</v>
      </c>
      <c r="Y691">
        <v>1</v>
      </c>
      <c r="Z691">
        <v>3</v>
      </c>
      <c r="AB691">
        <f t="shared" si="152"/>
        <v>0.36788501026694048</v>
      </c>
      <c r="AC691">
        <f t="shared" si="159"/>
        <v>0.25464881680745299</v>
      </c>
      <c r="AD691">
        <f t="shared" si="153"/>
        <v>-1.3678698720104308</v>
      </c>
      <c r="AF691">
        <f t="shared" si="154"/>
        <v>4.082953509571559</v>
      </c>
      <c r="AG691">
        <f t="shared" si="155"/>
        <v>1.0223563887468123</v>
      </c>
      <c r="AH691">
        <f t="shared" si="160"/>
        <v>0.36778886540325512</v>
      </c>
      <c r="AI691">
        <f t="shared" si="156"/>
        <v>-1.0002462407795345</v>
      </c>
      <c r="AJ691">
        <f t="shared" si="157"/>
        <v>0.36762363123089625</v>
      </c>
      <c r="AK691">
        <f t="shared" si="158"/>
        <v>4.8887855869053057E-4</v>
      </c>
      <c r="BL691" t="s">
        <v>1503</v>
      </c>
    </row>
    <row r="692" spans="1:64" x14ac:dyDescent="0.25">
      <c r="A692" s="20" t="s">
        <v>727</v>
      </c>
      <c r="B692">
        <v>1</v>
      </c>
      <c r="C692" s="8">
        <v>0</v>
      </c>
      <c r="D692">
        <v>1</v>
      </c>
      <c r="E692">
        <v>0</v>
      </c>
      <c r="F692" s="8">
        <v>0</v>
      </c>
      <c r="G692">
        <v>0</v>
      </c>
      <c r="H692">
        <v>0</v>
      </c>
      <c r="I692" s="8">
        <v>0</v>
      </c>
      <c r="J692">
        <v>1</v>
      </c>
      <c r="K692">
        <v>0</v>
      </c>
      <c r="L692">
        <v>0</v>
      </c>
      <c r="M692">
        <v>0</v>
      </c>
      <c r="N692">
        <v>0</v>
      </c>
      <c r="O692">
        <v>0</v>
      </c>
      <c r="P692" s="8">
        <v>0</v>
      </c>
      <c r="Q692">
        <v>0</v>
      </c>
      <c r="R692">
        <v>0</v>
      </c>
      <c r="S692" s="8">
        <v>0</v>
      </c>
      <c r="T692">
        <v>0</v>
      </c>
      <c r="U692" t="s">
        <v>43</v>
      </c>
      <c r="V692">
        <f t="shared" si="150"/>
        <v>2</v>
      </c>
      <c r="W692">
        <f t="shared" si="151"/>
        <v>8.2135523613963032E-5</v>
      </c>
      <c r="Y692">
        <v>1</v>
      </c>
      <c r="Z692">
        <v>0</v>
      </c>
      <c r="AB692">
        <f t="shared" si="152"/>
        <v>0.12262833675564681</v>
      </c>
      <c r="AC692">
        <f t="shared" si="159"/>
        <v>0.10847609127814255</v>
      </c>
      <c r="AD692">
        <f t="shared" si="153"/>
        <v>-2.221225487167247</v>
      </c>
      <c r="AF692">
        <f t="shared" si="154"/>
        <v>0</v>
      </c>
      <c r="AG692">
        <f t="shared" si="155"/>
        <v>0.10102530666018977</v>
      </c>
      <c r="AH692">
        <f t="shared" si="160"/>
        <v>9.1317800869772495E-2</v>
      </c>
      <c r="AI692">
        <f t="shared" si="156"/>
        <v>-2.3934095391942525</v>
      </c>
      <c r="AJ692">
        <f t="shared" si="157"/>
        <v>-0.17218405202700549</v>
      </c>
      <c r="AK692" t="str">
        <f t="shared" si="158"/>
        <v/>
      </c>
      <c r="BL692" t="s">
        <v>1504</v>
      </c>
    </row>
    <row r="693" spans="1:64" x14ac:dyDescent="0.25">
      <c r="A693" s="20" t="s">
        <v>728</v>
      </c>
      <c r="B693">
        <v>0</v>
      </c>
      <c r="C693" s="8">
        <v>0</v>
      </c>
      <c r="D693">
        <v>1</v>
      </c>
      <c r="E693">
        <v>0</v>
      </c>
      <c r="F693" s="8">
        <v>1</v>
      </c>
      <c r="G693">
        <v>0</v>
      </c>
      <c r="H693">
        <v>0</v>
      </c>
      <c r="I693" s="8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 s="8">
        <v>0</v>
      </c>
      <c r="Q693">
        <v>0</v>
      </c>
      <c r="R693">
        <v>0</v>
      </c>
      <c r="S693" s="8">
        <v>0</v>
      </c>
      <c r="T693">
        <v>6</v>
      </c>
      <c r="V693">
        <f t="shared" si="150"/>
        <v>8</v>
      </c>
      <c r="W693">
        <f t="shared" si="151"/>
        <v>3.2854209445585213E-4</v>
      </c>
      <c r="Y693">
        <v>0</v>
      </c>
      <c r="Z693">
        <v>0</v>
      </c>
      <c r="AB693">
        <f t="shared" si="152"/>
        <v>0.49051334702258725</v>
      </c>
      <c r="AC693">
        <f t="shared" si="159"/>
        <v>0.61231198495642825</v>
      </c>
      <c r="AD693">
        <f t="shared" si="153"/>
        <v>-0.4905133470225872</v>
      </c>
      <c r="AF693">
        <f t="shared" si="154"/>
        <v>0</v>
      </c>
      <c r="AG693">
        <f t="shared" si="155"/>
        <v>0.40410122664075909</v>
      </c>
      <c r="AH693">
        <f t="shared" si="160"/>
        <v>0.66757654131781374</v>
      </c>
      <c r="AI693">
        <f t="shared" si="156"/>
        <v>-0.40410122664075904</v>
      </c>
      <c r="AJ693">
        <f t="shared" si="157"/>
        <v>8.6412120381828161E-2</v>
      </c>
      <c r="AK693" t="str">
        <f t="shared" si="158"/>
        <v/>
      </c>
      <c r="BL693" t="s">
        <v>1505</v>
      </c>
    </row>
    <row r="694" spans="1:64" x14ac:dyDescent="0.25">
      <c r="A694" s="20" t="s">
        <v>729</v>
      </c>
      <c r="B694">
        <v>0</v>
      </c>
      <c r="C694" s="8">
        <v>0</v>
      </c>
      <c r="D694">
        <v>0</v>
      </c>
      <c r="E694">
        <v>0</v>
      </c>
      <c r="F694" s="8">
        <v>0</v>
      </c>
      <c r="G694">
        <v>0</v>
      </c>
      <c r="H694">
        <v>0</v>
      </c>
      <c r="I694" s="8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 s="8">
        <v>1</v>
      </c>
      <c r="Q694">
        <v>0</v>
      </c>
      <c r="R694">
        <v>0</v>
      </c>
      <c r="S694" s="8">
        <v>6</v>
      </c>
      <c r="T694">
        <v>0</v>
      </c>
      <c r="V694">
        <f t="shared" si="150"/>
        <v>7</v>
      </c>
      <c r="W694">
        <f t="shared" si="151"/>
        <v>2.8747433264887065E-4</v>
      </c>
      <c r="Y694">
        <v>0</v>
      </c>
      <c r="Z694">
        <v>0</v>
      </c>
      <c r="AB694">
        <f t="shared" si="152"/>
        <v>0.42919917864476387</v>
      </c>
      <c r="AC694">
        <f t="shared" si="159"/>
        <v>0.65103024494440764</v>
      </c>
      <c r="AD694">
        <f t="shared" si="153"/>
        <v>-0.42919917864476392</v>
      </c>
      <c r="AF694">
        <f t="shared" si="154"/>
        <v>0</v>
      </c>
      <c r="AG694">
        <f t="shared" si="155"/>
        <v>0.35358857331066423</v>
      </c>
      <c r="AH694">
        <f t="shared" si="160"/>
        <v>0.70216379686155028</v>
      </c>
      <c r="AI694">
        <f t="shared" si="156"/>
        <v>-0.35358857331066418</v>
      </c>
      <c r="AJ694">
        <f t="shared" si="157"/>
        <v>7.5610605334099745E-2</v>
      </c>
      <c r="AK694" t="str">
        <f t="shared" si="158"/>
        <v/>
      </c>
      <c r="BL694" t="s">
        <v>1506</v>
      </c>
    </row>
    <row r="695" spans="1:64" x14ac:dyDescent="0.25">
      <c r="A695" s="20" t="s">
        <v>730</v>
      </c>
      <c r="B695">
        <v>0</v>
      </c>
      <c r="C695" s="8">
        <v>1</v>
      </c>
      <c r="D695">
        <v>0</v>
      </c>
      <c r="E695">
        <v>0</v>
      </c>
      <c r="F695" s="8">
        <v>1</v>
      </c>
      <c r="G695">
        <v>0</v>
      </c>
      <c r="H695">
        <v>0</v>
      </c>
      <c r="I695" s="8">
        <v>0</v>
      </c>
      <c r="J695">
        <v>0</v>
      </c>
      <c r="K695">
        <v>0</v>
      </c>
      <c r="L695">
        <v>1</v>
      </c>
      <c r="M695">
        <v>0</v>
      </c>
      <c r="N695">
        <v>0</v>
      </c>
      <c r="O695">
        <v>0</v>
      </c>
      <c r="P695" s="8">
        <v>0</v>
      </c>
      <c r="Q695">
        <v>0</v>
      </c>
      <c r="R695">
        <v>0</v>
      </c>
      <c r="S695" s="8">
        <v>2</v>
      </c>
      <c r="T695">
        <v>0</v>
      </c>
      <c r="V695">
        <f t="shared" si="150"/>
        <v>5</v>
      </c>
      <c r="W695">
        <f t="shared" si="151"/>
        <v>2.0533880903490759E-4</v>
      </c>
      <c r="Y695">
        <v>0</v>
      </c>
      <c r="Z695">
        <v>1</v>
      </c>
      <c r="AB695">
        <f t="shared" si="152"/>
        <v>0.30657084188911704</v>
      </c>
      <c r="AC695">
        <f t="shared" si="159"/>
        <v>0.73596637908394491</v>
      </c>
      <c r="AD695">
        <f t="shared" si="153"/>
        <v>-0.30657084188911699</v>
      </c>
      <c r="AF695">
        <f t="shared" si="154"/>
        <v>1.3609845031905197</v>
      </c>
      <c r="AG695">
        <f t="shared" si="155"/>
        <v>0.49232342290588871</v>
      </c>
      <c r="AH695">
        <f t="shared" si="160"/>
        <v>0.6112046562762069</v>
      </c>
      <c r="AI695">
        <f t="shared" si="156"/>
        <v>-0.49232342290588876</v>
      </c>
      <c r="AJ695">
        <f t="shared" si="157"/>
        <v>-0.18575258101677178</v>
      </c>
      <c r="AK695" t="str">
        <f t="shared" si="158"/>
        <v/>
      </c>
      <c r="BL695" t="s">
        <v>1507</v>
      </c>
    </row>
    <row r="696" spans="1:64" x14ac:dyDescent="0.25">
      <c r="A696" s="20" t="s">
        <v>731</v>
      </c>
      <c r="B696">
        <v>1</v>
      </c>
      <c r="C696" s="8">
        <v>0</v>
      </c>
      <c r="D696">
        <v>1</v>
      </c>
      <c r="E696">
        <v>0</v>
      </c>
      <c r="F696" s="8">
        <v>0</v>
      </c>
      <c r="G696">
        <v>0</v>
      </c>
      <c r="H696">
        <v>1</v>
      </c>
      <c r="I696" s="8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 s="8">
        <v>0</v>
      </c>
      <c r="Q696">
        <v>0</v>
      </c>
      <c r="R696">
        <v>0</v>
      </c>
      <c r="S696" s="8">
        <v>0</v>
      </c>
      <c r="T696">
        <v>0</v>
      </c>
      <c r="V696">
        <f t="shared" si="150"/>
        <v>2</v>
      </c>
      <c r="W696">
        <f t="shared" si="151"/>
        <v>8.2135523613963032E-5</v>
      </c>
      <c r="Y696">
        <v>1</v>
      </c>
      <c r="Z696">
        <v>0</v>
      </c>
      <c r="AB696">
        <f t="shared" si="152"/>
        <v>0.12262833675564681</v>
      </c>
      <c r="AC696">
        <f t="shared" si="159"/>
        <v>0.10847609127814255</v>
      </c>
      <c r="AD696">
        <f t="shared" si="153"/>
        <v>-2.221225487167247</v>
      </c>
      <c r="AF696">
        <f t="shared" si="154"/>
        <v>0</v>
      </c>
      <c r="AG696">
        <f t="shared" si="155"/>
        <v>0.10102530666018977</v>
      </c>
      <c r="AH696">
        <f t="shared" si="160"/>
        <v>9.1317800869772495E-2</v>
      </c>
      <c r="AI696">
        <f t="shared" si="156"/>
        <v>-2.3934095391942525</v>
      </c>
      <c r="AJ696">
        <f t="shared" si="157"/>
        <v>-0.17218405202700549</v>
      </c>
      <c r="AK696" t="str">
        <f t="shared" si="158"/>
        <v/>
      </c>
      <c r="BL696" t="s">
        <v>1508</v>
      </c>
    </row>
    <row r="697" spans="1:64" x14ac:dyDescent="0.25">
      <c r="A697" s="20" t="s">
        <v>732</v>
      </c>
      <c r="B697">
        <v>0</v>
      </c>
      <c r="C697" s="8">
        <v>0</v>
      </c>
      <c r="D697">
        <v>4</v>
      </c>
      <c r="E697">
        <v>0</v>
      </c>
      <c r="F697" s="8">
        <v>2</v>
      </c>
      <c r="G697">
        <v>0</v>
      </c>
      <c r="H697">
        <v>4</v>
      </c>
      <c r="I697" s="8">
        <v>0</v>
      </c>
      <c r="J697">
        <v>3</v>
      </c>
      <c r="K697">
        <v>0</v>
      </c>
      <c r="L697">
        <v>0</v>
      </c>
      <c r="M697">
        <v>0</v>
      </c>
      <c r="N697">
        <v>1</v>
      </c>
      <c r="O697">
        <v>0</v>
      </c>
      <c r="P697" s="8">
        <v>1</v>
      </c>
      <c r="Q697">
        <v>0</v>
      </c>
      <c r="R697">
        <v>0</v>
      </c>
      <c r="S697" s="8">
        <v>0</v>
      </c>
      <c r="T697">
        <v>15</v>
      </c>
      <c r="V697">
        <f t="shared" si="150"/>
        <v>30</v>
      </c>
      <c r="W697">
        <f t="shared" si="151"/>
        <v>1.2320328542094457E-3</v>
      </c>
      <c r="Y697">
        <v>0</v>
      </c>
      <c r="Z697">
        <v>0</v>
      </c>
      <c r="AB697">
        <f t="shared" si="152"/>
        <v>1.8394250513347024</v>
      </c>
      <c r="AC697">
        <f t="shared" si="159"/>
        <v>0.15890876422893643</v>
      </c>
      <c r="AD697">
        <f t="shared" si="153"/>
        <v>-1.8394250513347024</v>
      </c>
      <c r="AF697">
        <f t="shared" si="154"/>
        <v>0</v>
      </c>
      <c r="AG697">
        <f t="shared" si="155"/>
        <v>1.5153795999028468</v>
      </c>
      <c r="AH697">
        <f t="shared" si="160"/>
        <v>0.21972476151689446</v>
      </c>
      <c r="AI697">
        <f t="shared" si="156"/>
        <v>-1.5153795999028468</v>
      </c>
      <c r="AJ697">
        <f t="shared" si="157"/>
        <v>0.32404545143185559</v>
      </c>
      <c r="AK697">
        <f t="shared" si="158"/>
        <v>1.5153795999028465</v>
      </c>
      <c r="BL697" t="s">
        <v>1509</v>
      </c>
    </row>
    <row r="698" spans="1:64" x14ac:dyDescent="0.25">
      <c r="A698" s="20" t="s">
        <v>733</v>
      </c>
      <c r="B698">
        <v>0</v>
      </c>
      <c r="C698" s="8">
        <v>3</v>
      </c>
      <c r="D698">
        <v>0</v>
      </c>
      <c r="E698">
        <v>1</v>
      </c>
      <c r="F698" s="8">
        <v>1</v>
      </c>
      <c r="G698">
        <v>0</v>
      </c>
      <c r="H698">
        <v>1</v>
      </c>
      <c r="I698" s="8">
        <v>0</v>
      </c>
      <c r="J698">
        <v>0</v>
      </c>
      <c r="K698">
        <v>2</v>
      </c>
      <c r="L698">
        <v>0</v>
      </c>
      <c r="M698">
        <v>1</v>
      </c>
      <c r="N698">
        <v>2</v>
      </c>
      <c r="O698">
        <v>0</v>
      </c>
      <c r="P698" s="8">
        <v>2</v>
      </c>
      <c r="Q698">
        <v>4</v>
      </c>
      <c r="R698">
        <v>0</v>
      </c>
      <c r="S698" s="8">
        <v>11</v>
      </c>
      <c r="T698">
        <v>3</v>
      </c>
      <c r="V698">
        <f t="shared" si="150"/>
        <v>31</v>
      </c>
      <c r="W698">
        <f t="shared" si="151"/>
        <v>1.2731006160164272E-3</v>
      </c>
      <c r="Y698">
        <v>0</v>
      </c>
      <c r="Z698">
        <v>0</v>
      </c>
      <c r="AB698">
        <f t="shared" si="152"/>
        <v>1.9007392197125259</v>
      </c>
      <c r="AC698">
        <f t="shared" si="159"/>
        <v>0.14945809600643337</v>
      </c>
      <c r="AD698">
        <f t="shared" si="153"/>
        <v>-1.9007392197125259</v>
      </c>
      <c r="AF698">
        <f t="shared" si="154"/>
        <v>0</v>
      </c>
      <c r="AG698">
        <f t="shared" si="155"/>
        <v>1.5658922532329416</v>
      </c>
      <c r="AH698">
        <f t="shared" si="160"/>
        <v>0.20890153692195018</v>
      </c>
      <c r="AI698">
        <f t="shared" si="156"/>
        <v>-1.5658922532329416</v>
      </c>
      <c r="AJ698">
        <f t="shared" si="157"/>
        <v>0.33484696647958434</v>
      </c>
      <c r="AK698">
        <f t="shared" si="158"/>
        <v>1.5658922532329416</v>
      </c>
      <c r="BL698" t="s">
        <v>1510</v>
      </c>
    </row>
    <row r="699" spans="1:64" x14ac:dyDescent="0.25">
      <c r="A699" s="20" t="s">
        <v>734</v>
      </c>
      <c r="B699">
        <v>4</v>
      </c>
      <c r="C699" s="8">
        <v>0</v>
      </c>
      <c r="D699">
        <v>2</v>
      </c>
      <c r="E699">
        <v>0</v>
      </c>
      <c r="F699" s="8">
        <v>0</v>
      </c>
      <c r="G699">
        <v>2</v>
      </c>
      <c r="H699">
        <v>0</v>
      </c>
      <c r="I699" s="8">
        <v>1</v>
      </c>
      <c r="J699">
        <v>0</v>
      </c>
      <c r="K699">
        <v>1</v>
      </c>
      <c r="L699">
        <v>0</v>
      </c>
      <c r="M699">
        <v>0</v>
      </c>
      <c r="N699">
        <v>1</v>
      </c>
      <c r="O699">
        <v>0</v>
      </c>
      <c r="P699" s="8">
        <v>1</v>
      </c>
      <c r="Q699">
        <v>1</v>
      </c>
      <c r="R699">
        <v>1</v>
      </c>
      <c r="S699" s="8">
        <v>2</v>
      </c>
      <c r="T699">
        <v>4</v>
      </c>
      <c r="V699">
        <f t="shared" si="150"/>
        <v>16</v>
      </c>
      <c r="W699">
        <f t="shared" si="151"/>
        <v>6.5708418891170426E-4</v>
      </c>
      <c r="Y699">
        <v>4</v>
      </c>
      <c r="Z699">
        <v>0</v>
      </c>
      <c r="AB699">
        <f t="shared" si="152"/>
        <v>0.98102669404517451</v>
      </c>
      <c r="AC699">
        <f t="shared" si="159"/>
        <v>1.44696350570008E-2</v>
      </c>
      <c r="AD699">
        <f t="shared" si="153"/>
        <v>-4.2357029593201769</v>
      </c>
      <c r="AF699">
        <f t="shared" si="154"/>
        <v>0</v>
      </c>
      <c r="AG699">
        <f t="shared" si="155"/>
        <v>0.80820245328151818</v>
      </c>
      <c r="AH699">
        <f t="shared" si="160"/>
        <v>7.9226696966401711E-3</v>
      </c>
      <c r="AI699">
        <f t="shared" si="156"/>
        <v>-4.8380270470463698</v>
      </c>
      <c r="AJ699">
        <f t="shared" si="157"/>
        <v>-0.60232408772619284</v>
      </c>
      <c r="AK699" t="str">
        <f t="shared" si="158"/>
        <v/>
      </c>
      <c r="BL699" t="s">
        <v>1511</v>
      </c>
    </row>
    <row r="700" spans="1:64" x14ac:dyDescent="0.25">
      <c r="A700" s="20" t="s">
        <v>735</v>
      </c>
      <c r="B700">
        <v>0</v>
      </c>
      <c r="C700" s="8">
        <v>0</v>
      </c>
      <c r="D700">
        <v>0</v>
      </c>
      <c r="E700">
        <v>0</v>
      </c>
      <c r="F700" s="8">
        <v>1</v>
      </c>
      <c r="G700">
        <v>0</v>
      </c>
      <c r="H700">
        <v>0</v>
      </c>
      <c r="I700" s="8">
        <v>0</v>
      </c>
      <c r="J700">
        <v>0</v>
      </c>
      <c r="K700">
        <v>0</v>
      </c>
      <c r="L700">
        <v>0</v>
      </c>
      <c r="M700">
        <v>1</v>
      </c>
      <c r="N700">
        <v>1</v>
      </c>
      <c r="O700">
        <v>0</v>
      </c>
      <c r="P700" s="8">
        <v>0</v>
      </c>
      <c r="Q700">
        <v>0</v>
      </c>
      <c r="R700">
        <v>0</v>
      </c>
      <c r="S700" s="8">
        <v>0</v>
      </c>
      <c r="T700">
        <v>3</v>
      </c>
      <c r="V700">
        <f t="shared" si="150"/>
        <v>6</v>
      </c>
      <c r="W700">
        <f t="shared" si="151"/>
        <v>2.4640657084188912E-4</v>
      </c>
      <c r="Y700">
        <v>0</v>
      </c>
      <c r="Z700">
        <v>0</v>
      </c>
      <c r="AB700">
        <f t="shared" si="152"/>
        <v>0.36788501026694048</v>
      </c>
      <c r="AC700">
        <f t="shared" si="159"/>
        <v>0.69219677263468182</v>
      </c>
      <c r="AD700">
        <f t="shared" si="153"/>
        <v>-0.36788501026694048</v>
      </c>
      <c r="AF700">
        <f t="shared" si="154"/>
        <v>0</v>
      </c>
      <c r="AG700">
        <f t="shared" si="155"/>
        <v>0.30307591998056932</v>
      </c>
      <c r="AH700">
        <f t="shared" si="160"/>
        <v>0.73854302406996852</v>
      </c>
      <c r="AI700">
        <f t="shared" si="156"/>
        <v>-0.30307591998056926</v>
      </c>
      <c r="AJ700">
        <f t="shared" si="157"/>
        <v>6.4809090286371218E-2</v>
      </c>
      <c r="AK700" t="str">
        <f t="shared" si="158"/>
        <v/>
      </c>
      <c r="BL700" t="s">
        <v>1512</v>
      </c>
    </row>
    <row r="701" spans="1:64" x14ac:dyDescent="0.25">
      <c r="A701" s="20" t="s">
        <v>736</v>
      </c>
      <c r="B701">
        <v>0</v>
      </c>
      <c r="C701" s="8">
        <v>0</v>
      </c>
      <c r="D701">
        <v>0</v>
      </c>
      <c r="E701">
        <v>0</v>
      </c>
      <c r="F701" s="8">
        <v>0</v>
      </c>
      <c r="G701">
        <v>0</v>
      </c>
      <c r="H701">
        <v>0</v>
      </c>
      <c r="I701" s="8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 s="8">
        <v>0</v>
      </c>
      <c r="Q701">
        <v>1</v>
      </c>
      <c r="R701">
        <v>0</v>
      </c>
      <c r="S701" s="8">
        <v>4</v>
      </c>
      <c r="T701">
        <v>0</v>
      </c>
      <c r="V701">
        <f t="shared" si="150"/>
        <v>5</v>
      </c>
      <c r="W701">
        <f t="shared" si="151"/>
        <v>2.0533880903490759E-4</v>
      </c>
      <c r="Y701">
        <v>0</v>
      </c>
      <c r="Z701">
        <v>0</v>
      </c>
      <c r="AB701">
        <f t="shared" si="152"/>
        <v>0.30657084188911704</v>
      </c>
      <c r="AC701">
        <f t="shared" si="159"/>
        <v>0.73596637908394491</v>
      </c>
      <c r="AD701">
        <f t="shared" si="153"/>
        <v>-0.30657084188911699</v>
      </c>
      <c r="AF701">
        <f t="shared" si="154"/>
        <v>0</v>
      </c>
      <c r="AG701">
        <f t="shared" si="155"/>
        <v>0.25256326665047441</v>
      </c>
      <c r="AH701">
        <f t="shared" si="160"/>
        <v>0.77680706530354315</v>
      </c>
      <c r="AI701">
        <f t="shared" si="156"/>
        <v>-0.25256326665047441</v>
      </c>
      <c r="AJ701">
        <f t="shared" si="157"/>
        <v>5.400757523864258E-2</v>
      </c>
      <c r="AK701" t="str">
        <f t="shared" si="158"/>
        <v/>
      </c>
      <c r="BL701" t="s">
        <v>1513</v>
      </c>
    </row>
    <row r="702" spans="1:64" x14ac:dyDescent="0.25">
      <c r="A702" s="20" t="s">
        <v>737</v>
      </c>
      <c r="B702">
        <v>0</v>
      </c>
      <c r="C702" s="8">
        <v>0</v>
      </c>
      <c r="D702">
        <v>1</v>
      </c>
      <c r="E702">
        <v>0</v>
      </c>
      <c r="F702" s="8">
        <v>1</v>
      </c>
      <c r="G702">
        <v>0</v>
      </c>
      <c r="H702">
        <v>0</v>
      </c>
      <c r="I702" s="8">
        <v>0</v>
      </c>
      <c r="J702">
        <v>0</v>
      </c>
      <c r="K702">
        <v>0</v>
      </c>
      <c r="L702">
        <v>1</v>
      </c>
      <c r="M702">
        <v>1</v>
      </c>
      <c r="N702">
        <v>0</v>
      </c>
      <c r="O702">
        <v>0</v>
      </c>
      <c r="P702" s="8">
        <v>0</v>
      </c>
      <c r="Q702">
        <v>0</v>
      </c>
      <c r="R702">
        <v>0</v>
      </c>
      <c r="S702" s="8">
        <v>1</v>
      </c>
      <c r="T702">
        <v>0</v>
      </c>
      <c r="V702">
        <f t="shared" si="150"/>
        <v>5</v>
      </c>
      <c r="W702">
        <f t="shared" si="151"/>
        <v>2.0533880903490759E-4</v>
      </c>
      <c r="Y702">
        <v>0</v>
      </c>
      <c r="Z702">
        <v>1</v>
      </c>
      <c r="AB702">
        <f t="shared" si="152"/>
        <v>0.30657084188911704</v>
      </c>
      <c r="AC702">
        <f t="shared" si="159"/>
        <v>0.73596637908394491</v>
      </c>
      <c r="AD702">
        <f t="shared" si="153"/>
        <v>-0.30657084188911699</v>
      </c>
      <c r="AF702">
        <f t="shared" si="154"/>
        <v>1.3609845031905197</v>
      </c>
      <c r="AG702">
        <f t="shared" si="155"/>
        <v>0.49232342290588871</v>
      </c>
      <c r="AH702">
        <f t="shared" si="160"/>
        <v>0.6112046562762069</v>
      </c>
      <c r="AI702">
        <f t="shared" si="156"/>
        <v>-0.49232342290588876</v>
      </c>
      <c r="AJ702">
        <f t="shared" si="157"/>
        <v>-0.18575258101677178</v>
      </c>
      <c r="AK702" t="str">
        <f t="shared" si="158"/>
        <v/>
      </c>
      <c r="BL702" t="s">
        <v>1514</v>
      </c>
    </row>
    <row r="703" spans="1:64" x14ac:dyDescent="0.25">
      <c r="A703" s="20" t="s">
        <v>738</v>
      </c>
      <c r="B703">
        <v>0</v>
      </c>
      <c r="C703" s="8">
        <v>0</v>
      </c>
      <c r="D703">
        <v>1</v>
      </c>
      <c r="E703">
        <v>0</v>
      </c>
      <c r="F703" s="8">
        <v>0</v>
      </c>
      <c r="G703">
        <v>0</v>
      </c>
      <c r="H703">
        <v>1</v>
      </c>
      <c r="I703" s="8">
        <v>0</v>
      </c>
      <c r="J703">
        <v>1</v>
      </c>
      <c r="K703">
        <v>0</v>
      </c>
      <c r="L703">
        <v>0</v>
      </c>
      <c r="M703">
        <v>0</v>
      </c>
      <c r="N703">
        <v>0</v>
      </c>
      <c r="O703">
        <v>1</v>
      </c>
      <c r="P703" s="8">
        <v>0</v>
      </c>
      <c r="Q703">
        <v>0</v>
      </c>
      <c r="R703">
        <v>0</v>
      </c>
      <c r="S703" s="8">
        <v>1</v>
      </c>
      <c r="T703">
        <v>0</v>
      </c>
      <c r="V703">
        <f t="shared" si="150"/>
        <v>5</v>
      </c>
      <c r="W703">
        <f t="shared" si="151"/>
        <v>2.0533880903490759E-4</v>
      </c>
      <c r="Y703">
        <v>0</v>
      </c>
      <c r="Z703">
        <v>0</v>
      </c>
      <c r="AB703">
        <f t="shared" si="152"/>
        <v>0.30657084188911704</v>
      </c>
      <c r="AC703">
        <f t="shared" si="159"/>
        <v>0.73596637908394491</v>
      </c>
      <c r="AD703">
        <f t="shared" si="153"/>
        <v>-0.30657084188911699</v>
      </c>
      <c r="AF703">
        <f t="shared" si="154"/>
        <v>0</v>
      </c>
      <c r="AG703">
        <f t="shared" si="155"/>
        <v>0.25256326665047441</v>
      </c>
      <c r="AH703">
        <f t="shared" si="160"/>
        <v>0.77680706530354315</v>
      </c>
      <c r="AI703">
        <f t="shared" si="156"/>
        <v>-0.25256326665047441</v>
      </c>
      <c r="AJ703">
        <f t="shared" si="157"/>
        <v>5.400757523864258E-2</v>
      </c>
      <c r="AK703" t="str">
        <f t="shared" si="158"/>
        <v/>
      </c>
      <c r="BL703" t="s">
        <v>1515</v>
      </c>
    </row>
    <row r="704" spans="1:64" x14ac:dyDescent="0.25">
      <c r="A704" s="20" t="s">
        <v>739</v>
      </c>
      <c r="B704">
        <v>0</v>
      </c>
      <c r="C704" s="8">
        <v>0</v>
      </c>
      <c r="D704">
        <v>3</v>
      </c>
      <c r="E704">
        <v>0</v>
      </c>
      <c r="F704" s="8">
        <v>0</v>
      </c>
      <c r="G704">
        <v>0</v>
      </c>
      <c r="H704">
        <v>0</v>
      </c>
      <c r="I704" s="8">
        <v>0</v>
      </c>
      <c r="J704">
        <v>1</v>
      </c>
      <c r="K704">
        <v>0</v>
      </c>
      <c r="L704">
        <v>0</v>
      </c>
      <c r="M704">
        <v>0</v>
      </c>
      <c r="N704">
        <v>0</v>
      </c>
      <c r="O704">
        <v>0</v>
      </c>
      <c r="P704" s="8">
        <v>0</v>
      </c>
      <c r="Q704">
        <v>0</v>
      </c>
      <c r="R704">
        <v>0</v>
      </c>
      <c r="S704" s="8">
        <v>1</v>
      </c>
      <c r="T704">
        <v>2</v>
      </c>
      <c r="V704">
        <f t="shared" si="150"/>
        <v>7</v>
      </c>
      <c r="W704">
        <f t="shared" si="151"/>
        <v>2.8747433264887065E-4</v>
      </c>
      <c r="Y704">
        <v>0</v>
      </c>
      <c r="Z704">
        <v>0</v>
      </c>
      <c r="AB704">
        <f t="shared" si="152"/>
        <v>0.42919917864476387</v>
      </c>
      <c r="AC704">
        <f t="shared" si="159"/>
        <v>0.65103024494440764</v>
      </c>
      <c r="AD704">
        <f t="shared" si="153"/>
        <v>-0.42919917864476392</v>
      </c>
      <c r="AF704">
        <f t="shared" si="154"/>
        <v>0</v>
      </c>
      <c r="AG704">
        <f t="shared" si="155"/>
        <v>0.35358857331066423</v>
      </c>
      <c r="AH704">
        <f t="shared" si="160"/>
        <v>0.70216379686155028</v>
      </c>
      <c r="AI704">
        <f t="shared" si="156"/>
        <v>-0.35358857331066418</v>
      </c>
      <c r="AJ704">
        <f t="shared" si="157"/>
        <v>7.5610605334099745E-2</v>
      </c>
      <c r="AK704" t="str">
        <f t="shared" si="158"/>
        <v/>
      </c>
      <c r="BL704" t="s">
        <v>1516</v>
      </c>
    </row>
    <row r="705" spans="1:64" x14ac:dyDescent="0.25">
      <c r="A705" s="20" t="s">
        <v>740</v>
      </c>
      <c r="B705">
        <v>1</v>
      </c>
      <c r="C705" s="8">
        <v>2</v>
      </c>
      <c r="D705">
        <v>0</v>
      </c>
      <c r="E705">
        <v>0</v>
      </c>
      <c r="F705" s="8">
        <v>0</v>
      </c>
      <c r="G705">
        <v>0</v>
      </c>
      <c r="H705">
        <v>0</v>
      </c>
      <c r="I705" s="8">
        <v>0</v>
      </c>
      <c r="J705">
        <v>0</v>
      </c>
      <c r="K705">
        <v>0</v>
      </c>
      <c r="L705">
        <v>1</v>
      </c>
      <c r="M705">
        <v>2</v>
      </c>
      <c r="N705">
        <v>0</v>
      </c>
      <c r="O705">
        <v>1</v>
      </c>
      <c r="P705" s="8">
        <v>0</v>
      </c>
      <c r="Q705">
        <v>0</v>
      </c>
      <c r="R705">
        <v>0</v>
      </c>
      <c r="S705" s="8">
        <v>5</v>
      </c>
      <c r="T705">
        <v>3</v>
      </c>
      <c r="V705">
        <f t="shared" si="150"/>
        <v>14</v>
      </c>
      <c r="W705">
        <f t="shared" si="151"/>
        <v>5.7494866529774131E-4</v>
      </c>
      <c r="Y705">
        <v>1</v>
      </c>
      <c r="Z705">
        <v>1</v>
      </c>
      <c r="AB705">
        <f t="shared" si="152"/>
        <v>0.85839835728952774</v>
      </c>
      <c r="AC705">
        <f t="shared" si="159"/>
        <v>0.3638238858010806</v>
      </c>
      <c r="AD705">
        <f t="shared" si="153"/>
        <v>-1.0110853586458146</v>
      </c>
      <c r="AF705">
        <f t="shared" si="154"/>
        <v>1.3609845031905197</v>
      </c>
      <c r="AG705">
        <f t="shared" si="155"/>
        <v>0.94693730287674283</v>
      </c>
      <c r="AH705">
        <f t="shared" si="160"/>
        <v>0.36734284042112314</v>
      </c>
      <c r="AI705">
        <f t="shared" si="156"/>
        <v>-1.0014596969080847</v>
      </c>
      <c r="AJ705">
        <f t="shared" si="157"/>
        <v>9.6256617377299403E-3</v>
      </c>
      <c r="AK705" t="str">
        <f t="shared" si="158"/>
        <v/>
      </c>
      <c r="BL705" t="s">
        <v>1517</v>
      </c>
    </row>
    <row r="706" spans="1:64" x14ac:dyDescent="0.25">
      <c r="A706" s="20" t="s">
        <v>741</v>
      </c>
      <c r="B706">
        <v>0</v>
      </c>
      <c r="C706" s="8">
        <v>4</v>
      </c>
      <c r="D706">
        <v>1</v>
      </c>
      <c r="E706">
        <v>0</v>
      </c>
      <c r="F706" s="8">
        <v>0</v>
      </c>
      <c r="G706">
        <v>0</v>
      </c>
      <c r="H706">
        <v>0</v>
      </c>
      <c r="I706" s="8">
        <v>0</v>
      </c>
      <c r="J706">
        <v>0</v>
      </c>
      <c r="K706">
        <v>1</v>
      </c>
      <c r="L706">
        <v>0</v>
      </c>
      <c r="M706">
        <v>0</v>
      </c>
      <c r="N706">
        <v>0</v>
      </c>
      <c r="O706">
        <v>0</v>
      </c>
      <c r="P706" s="8">
        <v>0</v>
      </c>
      <c r="Q706">
        <v>0</v>
      </c>
      <c r="R706">
        <v>0</v>
      </c>
      <c r="S706" s="8">
        <v>3</v>
      </c>
      <c r="T706">
        <v>0</v>
      </c>
      <c r="V706">
        <f t="shared" si="150"/>
        <v>9</v>
      </c>
      <c r="W706">
        <f t="shared" si="151"/>
        <v>3.6960985626283366E-4</v>
      </c>
      <c r="Y706">
        <v>0</v>
      </c>
      <c r="Z706">
        <v>0</v>
      </c>
      <c r="AB706">
        <f t="shared" si="152"/>
        <v>0.55182751540041064</v>
      </c>
      <c r="AC706">
        <f t="shared" si="159"/>
        <v>0.57589638858221803</v>
      </c>
      <c r="AD706">
        <f t="shared" si="153"/>
        <v>-0.55182751540041064</v>
      </c>
      <c r="AF706">
        <f t="shared" si="154"/>
        <v>0</v>
      </c>
      <c r="AG706">
        <f t="shared" si="155"/>
        <v>0.45461387997085395</v>
      </c>
      <c r="AH706">
        <f t="shared" si="160"/>
        <v>0.63469298831669574</v>
      </c>
      <c r="AI706">
        <f t="shared" si="156"/>
        <v>-0.45461387997085401</v>
      </c>
      <c r="AJ706">
        <f t="shared" si="157"/>
        <v>9.7213635429556633E-2</v>
      </c>
      <c r="AK706" t="str">
        <f t="shared" si="158"/>
        <v/>
      </c>
      <c r="BL706" t="s">
        <v>1236</v>
      </c>
    </row>
    <row r="707" spans="1:64" x14ac:dyDescent="0.25">
      <c r="A707" s="20" t="s">
        <v>742</v>
      </c>
      <c r="B707">
        <v>1</v>
      </c>
      <c r="C707" s="8">
        <v>0</v>
      </c>
      <c r="D707">
        <v>2</v>
      </c>
      <c r="E707">
        <v>0</v>
      </c>
      <c r="F707" s="8">
        <v>0</v>
      </c>
      <c r="G707">
        <v>0</v>
      </c>
      <c r="H707">
        <v>1</v>
      </c>
      <c r="I707" s="8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 s="8">
        <v>0</v>
      </c>
      <c r="Q707">
        <v>0</v>
      </c>
      <c r="R707">
        <v>0</v>
      </c>
      <c r="S707" s="8">
        <v>1</v>
      </c>
      <c r="T707">
        <v>0</v>
      </c>
      <c r="V707">
        <f t="shared" ref="V707:V770" si="161">SUM(B707:T707)-Y707</f>
        <v>4</v>
      </c>
      <c r="W707">
        <f t="shared" ref="W707:W770" si="162">V707/V$811</f>
        <v>1.6427104722792606E-4</v>
      </c>
      <c r="Y707">
        <v>1</v>
      </c>
      <c r="Z707">
        <v>0</v>
      </c>
      <c r="AB707">
        <f t="shared" ref="AB707:AB770" si="163">W707*Y$811</f>
        <v>0.24525667351129363</v>
      </c>
      <c r="AC707">
        <f t="shared" si="159"/>
        <v>0.19191424576574564</v>
      </c>
      <c r="AD707">
        <f t="shared" ref="AD707:AD770" si="164">LN(AC707)</f>
        <v>-1.6507066433629485</v>
      </c>
      <c r="AF707">
        <f t="shared" ref="AF707:AF770" si="165">Z707*Y$811/Z$811</f>
        <v>0</v>
      </c>
      <c r="AG707">
        <f t="shared" ref="AG707:AG770" si="166">AB707*$AM$3+(1-$AM$3)*AF707</f>
        <v>0.20205061332037955</v>
      </c>
      <c r="AH707">
        <f t="shared" si="160"/>
        <v>0.16508617556075147</v>
      </c>
      <c r="AI707">
        <f t="shared" ref="AI707:AI770" si="167">LN(AH707)</f>
        <v>-1.8012876652944969</v>
      </c>
      <c r="AJ707">
        <f t="shared" ref="AJ707:AJ770" si="168">AI707-AD707</f>
        <v>-0.15058102193154843</v>
      </c>
      <c r="AK707" t="str">
        <f t="shared" si="158"/>
        <v/>
      </c>
      <c r="BL707" t="s">
        <v>1518</v>
      </c>
    </row>
    <row r="708" spans="1:64" x14ac:dyDescent="0.25">
      <c r="A708" s="20" t="s">
        <v>743</v>
      </c>
      <c r="B708">
        <v>5</v>
      </c>
      <c r="C708" s="8">
        <v>2</v>
      </c>
      <c r="D708">
        <v>3</v>
      </c>
      <c r="E708">
        <v>0</v>
      </c>
      <c r="F708" s="8">
        <v>1</v>
      </c>
      <c r="G708">
        <v>3</v>
      </c>
      <c r="H708">
        <v>1</v>
      </c>
      <c r="I708" s="8">
        <v>0</v>
      </c>
      <c r="J708">
        <v>1</v>
      </c>
      <c r="K708">
        <v>0</v>
      </c>
      <c r="L708">
        <v>3</v>
      </c>
      <c r="M708">
        <v>1</v>
      </c>
      <c r="N708">
        <v>1</v>
      </c>
      <c r="O708">
        <v>0</v>
      </c>
      <c r="P708" s="8">
        <v>0</v>
      </c>
      <c r="Q708">
        <v>0</v>
      </c>
      <c r="R708">
        <v>0</v>
      </c>
      <c r="S708" s="8">
        <v>3</v>
      </c>
      <c r="T708">
        <v>5</v>
      </c>
      <c r="V708">
        <f t="shared" si="161"/>
        <v>24</v>
      </c>
      <c r="W708">
        <f t="shared" si="162"/>
        <v>9.856262833675565E-4</v>
      </c>
      <c r="Y708">
        <v>5</v>
      </c>
      <c r="Z708">
        <v>3</v>
      </c>
      <c r="AB708">
        <f t="shared" si="163"/>
        <v>1.4715400410677619</v>
      </c>
      <c r="AC708">
        <f t="shared" si="159"/>
        <v>1.3200714963332364E-2</v>
      </c>
      <c r="AD708">
        <f t="shared" si="164"/>
        <v>-4.327484286967807</v>
      </c>
      <c r="AF708">
        <f t="shared" si="165"/>
        <v>4.082953509571559</v>
      </c>
      <c r="AG708">
        <f t="shared" si="166"/>
        <v>1.9315841486885204</v>
      </c>
      <c r="AH708">
        <f t="shared" si="160"/>
        <v>3.2472115319151028E-2</v>
      </c>
      <c r="AI708">
        <f t="shared" si="167"/>
        <v>-3.4273735481106593</v>
      </c>
      <c r="AJ708">
        <f t="shared" si="168"/>
        <v>0.90011073885714765</v>
      </c>
      <c r="AK708">
        <f t="shared" ref="AK708:AK771" si="169">IF(AG708&gt;1,((Y708-AG708)^2)/AG708,"")</f>
        <v>4.8743285882585736</v>
      </c>
      <c r="BL708" t="s">
        <v>1519</v>
      </c>
    </row>
    <row r="709" spans="1:64" x14ac:dyDescent="0.25">
      <c r="A709" s="20" t="s">
        <v>744</v>
      </c>
      <c r="B709">
        <v>2</v>
      </c>
      <c r="C709" s="8">
        <v>1</v>
      </c>
      <c r="D709">
        <v>1</v>
      </c>
      <c r="E709">
        <v>0</v>
      </c>
      <c r="F709" s="8">
        <v>0</v>
      </c>
      <c r="G709">
        <v>0</v>
      </c>
      <c r="H709">
        <v>1</v>
      </c>
      <c r="I709" s="8">
        <v>0</v>
      </c>
      <c r="J709">
        <v>1</v>
      </c>
      <c r="K709">
        <v>0</v>
      </c>
      <c r="L709">
        <v>1</v>
      </c>
      <c r="M709">
        <v>0</v>
      </c>
      <c r="N709">
        <v>0</v>
      </c>
      <c r="O709">
        <v>0</v>
      </c>
      <c r="P709" s="8">
        <v>6</v>
      </c>
      <c r="Q709">
        <v>1</v>
      </c>
      <c r="R709">
        <v>1</v>
      </c>
      <c r="S709" s="8">
        <v>3</v>
      </c>
      <c r="T709">
        <v>2</v>
      </c>
      <c r="V709">
        <f t="shared" si="161"/>
        <v>18</v>
      </c>
      <c r="W709">
        <f t="shared" si="162"/>
        <v>7.3921971252566732E-4</v>
      </c>
      <c r="Y709">
        <v>2</v>
      </c>
      <c r="Z709">
        <v>1</v>
      </c>
      <c r="AB709">
        <f t="shared" si="163"/>
        <v>1.1036550308008213</v>
      </c>
      <c r="AC709">
        <f t="shared" si="159"/>
        <v>0.20198792562290177</v>
      </c>
      <c r="AD709">
        <f t="shared" si="164"/>
        <v>-1.5995473575115282</v>
      </c>
      <c r="AF709">
        <f t="shared" si="165"/>
        <v>1.3609845031905197</v>
      </c>
      <c r="AG709">
        <f t="shared" si="166"/>
        <v>1.1489879161971221</v>
      </c>
      <c r="AH709">
        <f t="shared" si="160"/>
        <v>0.2092193339141771</v>
      </c>
      <c r="AI709">
        <f t="shared" si="167"/>
        <v>-1.5643721327338733</v>
      </c>
      <c r="AJ709">
        <f t="shared" si="168"/>
        <v>3.517522477765489E-2</v>
      </c>
      <c r="AK709">
        <f t="shared" si="169"/>
        <v>0.63031260517997278</v>
      </c>
      <c r="BL709" t="s">
        <v>1520</v>
      </c>
    </row>
    <row r="710" spans="1:64" x14ac:dyDescent="0.25">
      <c r="A710" s="20" t="s">
        <v>745</v>
      </c>
      <c r="B710">
        <v>0</v>
      </c>
      <c r="C710" s="8">
        <v>0</v>
      </c>
      <c r="D710">
        <v>0</v>
      </c>
      <c r="E710">
        <v>0</v>
      </c>
      <c r="F710" s="8">
        <v>0</v>
      </c>
      <c r="G710">
        <v>0</v>
      </c>
      <c r="H710">
        <v>0</v>
      </c>
      <c r="I710" s="8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 s="8">
        <v>0</v>
      </c>
      <c r="Q710">
        <v>12</v>
      </c>
      <c r="R710">
        <v>0</v>
      </c>
      <c r="S710" s="8">
        <v>2</v>
      </c>
      <c r="T710">
        <v>0</v>
      </c>
      <c r="V710">
        <f t="shared" si="161"/>
        <v>14</v>
      </c>
      <c r="W710">
        <f t="shared" si="162"/>
        <v>5.7494866529774131E-4</v>
      </c>
      <c r="Y710">
        <v>0</v>
      </c>
      <c r="Z710">
        <v>0</v>
      </c>
      <c r="AB710">
        <f t="shared" si="163"/>
        <v>0.85839835728952774</v>
      </c>
      <c r="AC710">
        <f t="shared" si="159"/>
        <v>0.42384037983237549</v>
      </c>
      <c r="AD710">
        <f t="shared" si="164"/>
        <v>-0.85839835728952774</v>
      </c>
      <c r="AF710">
        <f t="shared" si="165"/>
        <v>0</v>
      </c>
      <c r="AG710">
        <f t="shared" si="166"/>
        <v>0.70717714662132847</v>
      </c>
      <c r="AH710">
        <f t="shared" si="160"/>
        <v>0.49303399762302841</v>
      </c>
      <c r="AI710">
        <f t="shared" si="167"/>
        <v>-0.70717714662132847</v>
      </c>
      <c r="AJ710">
        <f t="shared" si="168"/>
        <v>0.15122121066819927</v>
      </c>
      <c r="AK710" t="str">
        <f t="shared" si="169"/>
        <v/>
      </c>
      <c r="BL710" t="s">
        <v>1521</v>
      </c>
    </row>
    <row r="711" spans="1:64" x14ac:dyDescent="0.25">
      <c r="A711" s="20" t="s">
        <v>746</v>
      </c>
      <c r="B711">
        <v>0</v>
      </c>
      <c r="C711" s="8">
        <v>0</v>
      </c>
      <c r="D711">
        <v>0</v>
      </c>
      <c r="E711">
        <v>0</v>
      </c>
      <c r="F711" s="8">
        <v>0</v>
      </c>
      <c r="G711">
        <v>0</v>
      </c>
      <c r="H711">
        <v>0</v>
      </c>
      <c r="I711" s="8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 s="8">
        <v>2</v>
      </c>
      <c r="Q711">
        <v>0</v>
      </c>
      <c r="R711">
        <v>0</v>
      </c>
      <c r="S711" s="8">
        <v>1</v>
      </c>
      <c r="T711">
        <v>3</v>
      </c>
      <c r="V711">
        <f t="shared" si="161"/>
        <v>6</v>
      </c>
      <c r="W711">
        <f t="shared" si="162"/>
        <v>2.4640657084188912E-4</v>
      </c>
      <c r="Y711">
        <v>0</v>
      </c>
      <c r="Z711">
        <v>0</v>
      </c>
      <c r="AB711">
        <f t="shared" si="163"/>
        <v>0.36788501026694048</v>
      </c>
      <c r="AC711">
        <f t="shared" si="159"/>
        <v>0.69219677263468182</v>
      </c>
      <c r="AD711">
        <f t="shared" si="164"/>
        <v>-0.36788501026694048</v>
      </c>
      <c r="AF711">
        <f t="shared" si="165"/>
        <v>0</v>
      </c>
      <c r="AG711">
        <f t="shared" si="166"/>
        <v>0.30307591998056932</v>
      </c>
      <c r="AH711">
        <f t="shared" si="160"/>
        <v>0.73854302406996852</v>
      </c>
      <c r="AI711">
        <f t="shared" si="167"/>
        <v>-0.30307591998056926</v>
      </c>
      <c r="AJ711">
        <f t="shared" si="168"/>
        <v>6.4809090286371218E-2</v>
      </c>
      <c r="AK711" t="str">
        <f t="shared" si="169"/>
        <v/>
      </c>
      <c r="BL711" t="s">
        <v>1522</v>
      </c>
    </row>
    <row r="712" spans="1:64" x14ac:dyDescent="0.25">
      <c r="A712" s="20" t="s">
        <v>747</v>
      </c>
      <c r="B712">
        <v>0</v>
      </c>
      <c r="C712" s="8">
        <v>0</v>
      </c>
      <c r="D712">
        <v>0</v>
      </c>
      <c r="E712">
        <v>0</v>
      </c>
      <c r="F712" s="8">
        <v>0</v>
      </c>
      <c r="G712">
        <v>0</v>
      </c>
      <c r="H712">
        <v>0</v>
      </c>
      <c r="I712" s="8">
        <v>0</v>
      </c>
      <c r="J712">
        <v>0</v>
      </c>
      <c r="K712">
        <v>0</v>
      </c>
      <c r="L712">
        <v>1</v>
      </c>
      <c r="M712">
        <v>0</v>
      </c>
      <c r="N712">
        <v>0</v>
      </c>
      <c r="O712">
        <v>0</v>
      </c>
      <c r="P712" s="8">
        <v>0</v>
      </c>
      <c r="Q712">
        <v>0</v>
      </c>
      <c r="R712">
        <v>0</v>
      </c>
      <c r="S712" s="8">
        <v>1</v>
      </c>
      <c r="T712">
        <v>2</v>
      </c>
      <c r="V712">
        <f t="shared" si="161"/>
        <v>4</v>
      </c>
      <c r="W712">
        <f t="shared" si="162"/>
        <v>1.6427104722792606E-4</v>
      </c>
      <c r="Y712">
        <v>0</v>
      </c>
      <c r="Z712">
        <v>1</v>
      </c>
      <c r="AB712">
        <f t="shared" si="163"/>
        <v>0.24525667351129363</v>
      </c>
      <c r="AC712">
        <f t="shared" si="159"/>
        <v>0.78250366450031927</v>
      </c>
      <c r="AD712">
        <f t="shared" si="164"/>
        <v>-0.24525667351129363</v>
      </c>
      <c r="AF712">
        <f t="shared" si="165"/>
        <v>1.3609845031905197</v>
      </c>
      <c r="AG712">
        <f t="shared" si="166"/>
        <v>0.4418107695757939</v>
      </c>
      <c r="AH712">
        <f t="shared" si="160"/>
        <v>0.6428712747502715</v>
      </c>
      <c r="AI712">
        <f t="shared" si="167"/>
        <v>-0.44181076957579385</v>
      </c>
      <c r="AJ712">
        <f t="shared" si="168"/>
        <v>-0.19655409606450022</v>
      </c>
      <c r="AK712" t="str">
        <f t="shared" si="169"/>
        <v/>
      </c>
      <c r="BL712" t="s">
        <v>1523</v>
      </c>
    </row>
    <row r="713" spans="1:64" x14ac:dyDescent="0.25">
      <c r="A713" s="20" t="s">
        <v>748</v>
      </c>
      <c r="B713">
        <v>0</v>
      </c>
      <c r="C713" s="8">
        <v>2</v>
      </c>
      <c r="D713">
        <v>0</v>
      </c>
      <c r="E713">
        <v>0</v>
      </c>
      <c r="F713" s="8">
        <v>0</v>
      </c>
      <c r="G713">
        <v>0</v>
      </c>
      <c r="H713">
        <v>0</v>
      </c>
      <c r="I713" s="8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 s="8">
        <v>0</v>
      </c>
      <c r="Q713">
        <v>2</v>
      </c>
      <c r="R713">
        <v>0</v>
      </c>
      <c r="S713" s="8">
        <v>2</v>
      </c>
      <c r="T713">
        <v>0</v>
      </c>
      <c r="V713">
        <f t="shared" si="161"/>
        <v>6</v>
      </c>
      <c r="W713">
        <f t="shared" si="162"/>
        <v>2.4640657084188912E-4</v>
      </c>
      <c r="Y713">
        <v>0</v>
      </c>
      <c r="Z713">
        <v>0</v>
      </c>
      <c r="AB713">
        <f t="shared" si="163"/>
        <v>0.36788501026694048</v>
      </c>
      <c r="AC713">
        <f t="shared" si="159"/>
        <v>0.69219677263468182</v>
      </c>
      <c r="AD713">
        <f t="shared" si="164"/>
        <v>-0.36788501026694048</v>
      </c>
      <c r="AF713">
        <f t="shared" si="165"/>
        <v>0</v>
      </c>
      <c r="AG713">
        <f t="shared" si="166"/>
        <v>0.30307591998056932</v>
      </c>
      <c r="AH713">
        <f t="shared" si="160"/>
        <v>0.73854302406996852</v>
      </c>
      <c r="AI713">
        <f t="shared" si="167"/>
        <v>-0.30307591998056926</v>
      </c>
      <c r="AJ713">
        <f t="shared" si="168"/>
        <v>6.4809090286371218E-2</v>
      </c>
      <c r="AK713" t="str">
        <f t="shared" si="169"/>
        <v/>
      </c>
      <c r="BL713" t="s">
        <v>1524</v>
      </c>
    </row>
    <row r="714" spans="1:64" x14ac:dyDescent="0.25">
      <c r="A714" s="20" t="s">
        <v>749</v>
      </c>
      <c r="B714">
        <v>0</v>
      </c>
      <c r="C714" s="8">
        <v>1</v>
      </c>
      <c r="D714">
        <v>0</v>
      </c>
      <c r="E714">
        <v>0</v>
      </c>
      <c r="F714" s="8">
        <v>0</v>
      </c>
      <c r="G714">
        <v>0</v>
      </c>
      <c r="H714">
        <v>0</v>
      </c>
      <c r="I714" s="8">
        <v>0</v>
      </c>
      <c r="J714">
        <v>0</v>
      </c>
      <c r="K714">
        <v>0</v>
      </c>
      <c r="L714">
        <v>0</v>
      </c>
      <c r="M714">
        <v>0</v>
      </c>
      <c r="N714">
        <v>1</v>
      </c>
      <c r="O714">
        <v>1</v>
      </c>
      <c r="P714" s="8">
        <v>0</v>
      </c>
      <c r="Q714">
        <v>1</v>
      </c>
      <c r="R714">
        <v>0</v>
      </c>
      <c r="S714" s="8">
        <v>0</v>
      </c>
      <c r="T714">
        <v>1</v>
      </c>
      <c r="V714">
        <f t="shared" si="161"/>
        <v>5</v>
      </c>
      <c r="W714">
        <f t="shared" si="162"/>
        <v>2.0533880903490759E-4</v>
      </c>
      <c r="Y714">
        <v>0</v>
      </c>
      <c r="Z714">
        <v>0</v>
      </c>
      <c r="AB714">
        <f t="shared" si="163"/>
        <v>0.30657084188911704</v>
      </c>
      <c r="AC714">
        <f t="shared" si="159"/>
        <v>0.73596637908394491</v>
      </c>
      <c r="AD714">
        <f t="shared" si="164"/>
        <v>-0.30657084188911699</v>
      </c>
      <c r="AF714">
        <f t="shared" si="165"/>
        <v>0</v>
      </c>
      <c r="AG714">
        <f t="shared" si="166"/>
        <v>0.25256326665047441</v>
      </c>
      <c r="AH714">
        <f t="shared" si="160"/>
        <v>0.77680706530354315</v>
      </c>
      <c r="AI714">
        <f t="shared" si="167"/>
        <v>-0.25256326665047441</v>
      </c>
      <c r="AJ714">
        <f t="shared" si="168"/>
        <v>5.400757523864258E-2</v>
      </c>
      <c r="AK714" t="str">
        <f t="shared" si="169"/>
        <v/>
      </c>
      <c r="BL714" t="s">
        <v>1525</v>
      </c>
    </row>
    <row r="715" spans="1:64" x14ac:dyDescent="0.25">
      <c r="A715" s="20" t="s">
        <v>750</v>
      </c>
      <c r="B715">
        <v>0</v>
      </c>
      <c r="C715" s="8">
        <v>0</v>
      </c>
      <c r="D715">
        <v>3</v>
      </c>
      <c r="E715">
        <v>0</v>
      </c>
      <c r="F715" s="8">
        <v>0</v>
      </c>
      <c r="G715">
        <v>0</v>
      </c>
      <c r="H715">
        <v>0</v>
      </c>
      <c r="I715" s="8">
        <v>0</v>
      </c>
      <c r="J715">
        <v>0</v>
      </c>
      <c r="K715">
        <v>0</v>
      </c>
      <c r="L715">
        <v>0</v>
      </c>
      <c r="M715">
        <v>0</v>
      </c>
      <c r="N715">
        <v>1</v>
      </c>
      <c r="O715">
        <v>0</v>
      </c>
      <c r="P715" s="8">
        <v>0</v>
      </c>
      <c r="Q715">
        <v>0</v>
      </c>
      <c r="R715">
        <v>2</v>
      </c>
      <c r="S715" s="8">
        <v>2</v>
      </c>
      <c r="T715">
        <v>4</v>
      </c>
      <c r="V715">
        <f t="shared" si="161"/>
        <v>12</v>
      </c>
      <c r="W715">
        <f t="shared" si="162"/>
        <v>4.9281314168377825E-4</v>
      </c>
      <c r="Y715">
        <v>0</v>
      </c>
      <c r="Z715">
        <v>0</v>
      </c>
      <c r="AB715">
        <f t="shared" si="163"/>
        <v>0.73577002053388096</v>
      </c>
      <c r="AC715">
        <f t="shared" si="159"/>
        <v>0.4791363720458694</v>
      </c>
      <c r="AD715">
        <f t="shared" si="164"/>
        <v>-0.73577002053388096</v>
      </c>
      <c r="AF715">
        <f t="shared" si="165"/>
        <v>0</v>
      </c>
      <c r="AG715">
        <f t="shared" si="166"/>
        <v>0.60615183996113864</v>
      </c>
      <c r="AH715">
        <f t="shared" si="160"/>
        <v>0.54544579840241403</v>
      </c>
      <c r="AI715">
        <f t="shared" si="167"/>
        <v>-0.60615183996113875</v>
      </c>
      <c r="AJ715">
        <f t="shared" si="168"/>
        <v>0.12961818057274221</v>
      </c>
      <c r="AK715" t="str">
        <f t="shared" si="169"/>
        <v/>
      </c>
      <c r="BL715" t="s">
        <v>1526</v>
      </c>
    </row>
    <row r="716" spans="1:64" x14ac:dyDescent="0.25">
      <c r="A716" s="20" t="s">
        <v>751</v>
      </c>
      <c r="B716">
        <v>1</v>
      </c>
      <c r="C716" s="8">
        <v>0</v>
      </c>
      <c r="D716">
        <v>1</v>
      </c>
      <c r="E716">
        <v>0</v>
      </c>
      <c r="F716" s="8">
        <v>4</v>
      </c>
      <c r="G716">
        <v>0</v>
      </c>
      <c r="H716">
        <v>1</v>
      </c>
      <c r="I716" s="8">
        <v>0</v>
      </c>
      <c r="J716">
        <v>0</v>
      </c>
      <c r="K716">
        <v>0</v>
      </c>
      <c r="L716">
        <v>1</v>
      </c>
      <c r="M716">
        <v>2</v>
      </c>
      <c r="N716">
        <v>0</v>
      </c>
      <c r="O716">
        <v>0</v>
      </c>
      <c r="P716" s="8">
        <v>3</v>
      </c>
      <c r="Q716">
        <v>0</v>
      </c>
      <c r="R716">
        <v>2</v>
      </c>
      <c r="S716" s="8">
        <v>5</v>
      </c>
      <c r="T716">
        <v>7</v>
      </c>
      <c r="V716">
        <f t="shared" si="161"/>
        <v>26</v>
      </c>
      <c r="W716">
        <f t="shared" si="162"/>
        <v>1.0677618069815196E-3</v>
      </c>
      <c r="Y716">
        <v>1</v>
      </c>
      <c r="Z716">
        <v>1</v>
      </c>
      <c r="AB716">
        <f t="shared" si="163"/>
        <v>1.5941683778234086</v>
      </c>
      <c r="AC716">
        <f t="shared" si="159"/>
        <v>0.32373947674038372</v>
      </c>
      <c r="AD716">
        <f t="shared" si="164"/>
        <v>-1.127816170773472</v>
      </c>
      <c r="AF716">
        <f t="shared" si="165"/>
        <v>1.3609845031905197</v>
      </c>
      <c r="AG716">
        <f t="shared" si="166"/>
        <v>1.5530891428378815</v>
      </c>
      <c r="AH716">
        <f t="shared" si="160"/>
        <v>0.32862328984788974</v>
      </c>
      <c r="AI716">
        <f t="shared" si="167"/>
        <v>-1.1128431999079307</v>
      </c>
      <c r="AJ716">
        <f t="shared" si="168"/>
        <v>1.497297086554128E-2</v>
      </c>
      <c r="AK716">
        <f t="shared" si="169"/>
        <v>0.19696718719324308</v>
      </c>
      <c r="BL716" t="s">
        <v>1527</v>
      </c>
    </row>
    <row r="717" spans="1:64" x14ac:dyDescent="0.25">
      <c r="A717" s="20" t="s">
        <v>752</v>
      </c>
      <c r="B717">
        <v>0</v>
      </c>
      <c r="C717" s="8">
        <v>2</v>
      </c>
      <c r="D717">
        <v>0</v>
      </c>
      <c r="E717">
        <v>0</v>
      </c>
      <c r="F717" s="8">
        <v>0</v>
      </c>
      <c r="G717">
        <v>0</v>
      </c>
      <c r="H717">
        <v>0</v>
      </c>
      <c r="I717" s="8">
        <v>0</v>
      </c>
      <c r="J717">
        <v>0</v>
      </c>
      <c r="K717">
        <v>0</v>
      </c>
      <c r="L717">
        <v>1</v>
      </c>
      <c r="M717">
        <v>0</v>
      </c>
      <c r="N717">
        <v>0</v>
      </c>
      <c r="O717">
        <v>1</v>
      </c>
      <c r="P717" s="8">
        <v>0</v>
      </c>
      <c r="Q717">
        <v>0</v>
      </c>
      <c r="R717">
        <v>1</v>
      </c>
      <c r="S717" s="8">
        <v>1</v>
      </c>
      <c r="T717">
        <v>0</v>
      </c>
      <c r="V717">
        <f t="shared" si="161"/>
        <v>6</v>
      </c>
      <c r="W717">
        <f t="shared" si="162"/>
        <v>2.4640657084188912E-4</v>
      </c>
      <c r="Y717">
        <v>0</v>
      </c>
      <c r="Z717">
        <v>1</v>
      </c>
      <c r="AB717">
        <f t="shared" si="163"/>
        <v>0.36788501026694048</v>
      </c>
      <c r="AC717">
        <f t="shared" si="159"/>
        <v>0.69219677263468182</v>
      </c>
      <c r="AD717">
        <f t="shared" si="164"/>
        <v>-0.36788501026694048</v>
      </c>
      <c r="AF717">
        <f t="shared" si="165"/>
        <v>1.3609845031905197</v>
      </c>
      <c r="AG717">
        <f t="shared" si="166"/>
        <v>0.54283607623598362</v>
      </c>
      <c r="AH717">
        <f t="shared" si="160"/>
        <v>0.58109787530767021</v>
      </c>
      <c r="AI717">
        <f t="shared" si="167"/>
        <v>-0.54283607623598351</v>
      </c>
      <c r="AJ717">
        <f t="shared" si="168"/>
        <v>-0.17495106596904303</v>
      </c>
      <c r="AK717" t="str">
        <f t="shared" si="169"/>
        <v/>
      </c>
      <c r="BL717" t="s">
        <v>899</v>
      </c>
    </row>
    <row r="718" spans="1:64" x14ac:dyDescent="0.25">
      <c r="A718" s="20" t="s">
        <v>753</v>
      </c>
      <c r="B718">
        <v>0</v>
      </c>
      <c r="C718" s="8">
        <v>0</v>
      </c>
      <c r="D718">
        <v>1</v>
      </c>
      <c r="E718">
        <v>0</v>
      </c>
      <c r="F718" s="8">
        <v>0</v>
      </c>
      <c r="G718">
        <v>0</v>
      </c>
      <c r="H718">
        <v>0</v>
      </c>
      <c r="I718" s="8">
        <v>0</v>
      </c>
      <c r="J718">
        <v>0</v>
      </c>
      <c r="K718">
        <v>0</v>
      </c>
      <c r="L718">
        <v>0</v>
      </c>
      <c r="M718">
        <v>0</v>
      </c>
      <c r="N718">
        <v>2</v>
      </c>
      <c r="O718">
        <v>0</v>
      </c>
      <c r="P718" s="8">
        <v>0</v>
      </c>
      <c r="Q718">
        <v>1</v>
      </c>
      <c r="R718">
        <v>0</v>
      </c>
      <c r="S718" s="8">
        <v>4</v>
      </c>
      <c r="T718">
        <v>3</v>
      </c>
      <c r="V718">
        <f t="shared" si="161"/>
        <v>11</v>
      </c>
      <c r="W718">
        <f t="shared" si="162"/>
        <v>4.5174537987679672E-4</v>
      </c>
      <c r="Y718">
        <v>0</v>
      </c>
      <c r="Z718">
        <v>0</v>
      </c>
      <c r="AB718">
        <f t="shared" si="163"/>
        <v>0.67445585215605752</v>
      </c>
      <c r="AC718">
        <f t="shared" si="159"/>
        <v>0.50943355236953947</v>
      </c>
      <c r="AD718">
        <f t="shared" si="164"/>
        <v>-0.67445585215605752</v>
      </c>
      <c r="AF718">
        <f t="shared" si="165"/>
        <v>0</v>
      </c>
      <c r="AG718">
        <f t="shared" si="166"/>
        <v>0.55563918663104372</v>
      </c>
      <c r="AH718">
        <f t="shared" si="160"/>
        <v>0.57370543912819627</v>
      </c>
      <c r="AI718">
        <f t="shared" si="167"/>
        <v>-0.55563918663104372</v>
      </c>
      <c r="AJ718">
        <f t="shared" si="168"/>
        <v>0.1188166655250138</v>
      </c>
      <c r="AK718" t="str">
        <f t="shared" si="169"/>
        <v/>
      </c>
      <c r="BL718" t="s">
        <v>1528</v>
      </c>
    </row>
    <row r="719" spans="1:64" x14ac:dyDescent="0.25">
      <c r="A719" s="20" t="s">
        <v>754</v>
      </c>
      <c r="B719">
        <v>1</v>
      </c>
      <c r="C719" s="8">
        <v>1</v>
      </c>
      <c r="D719">
        <v>0</v>
      </c>
      <c r="E719">
        <v>0</v>
      </c>
      <c r="F719" s="8">
        <v>1</v>
      </c>
      <c r="G719">
        <v>0</v>
      </c>
      <c r="H719">
        <v>0</v>
      </c>
      <c r="I719" s="8">
        <v>0</v>
      </c>
      <c r="J719">
        <v>0</v>
      </c>
      <c r="K719">
        <v>0</v>
      </c>
      <c r="L719">
        <v>0</v>
      </c>
      <c r="M719">
        <v>0</v>
      </c>
      <c r="N719">
        <v>1</v>
      </c>
      <c r="O719">
        <v>1</v>
      </c>
      <c r="P719" s="8">
        <v>0</v>
      </c>
      <c r="Q719">
        <v>0</v>
      </c>
      <c r="R719">
        <v>0</v>
      </c>
      <c r="S719" s="8">
        <v>2</v>
      </c>
      <c r="T719">
        <v>3</v>
      </c>
      <c r="V719">
        <f t="shared" si="161"/>
        <v>9</v>
      </c>
      <c r="W719">
        <f t="shared" si="162"/>
        <v>3.6960985626283366E-4</v>
      </c>
      <c r="Y719">
        <v>1</v>
      </c>
      <c r="Z719">
        <v>0</v>
      </c>
      <c r="AB719">
        <f t="shared" si="163"/>
        <v>0.55182751540041064</v>
      </c>
      <c r="AC719">
        <f t="shared" si="159"/>
        <v>0.31779547323939478</v>
      </c>
      <c r="AD719">
        <f t="shared" si="164"/>
        <v>-1.1463472690357368</v>
      </c>
      <c r="AF719">
        <f t="shared" si="165"/>
        <v>0</v>
      </c>
      <c r="AG719">
        <f t="shared" si="166"/>
        <v>0.45461387997085395</v>
      </c>
      <c r="AH719">
        <f t="shared" si="160"/>
        <v>0.2885402420089489</v>
      </c>
      <c r="AI719">
        <f t="shared" si="167"/>
        <v>-1.2429207157286426</v>
      </c>
      <c r="AJ719">
        <f t="shared" si="168"/>
        <v>-9.6573446692905796E-2</v>
      </c>
      <c r="AK719" t="str">
        <f t="shared" si="169"/>
        <v/>
      </c>
      <c r="BL719" t="s">
        <v>1529</v>
      </c>
    </row>
    <row r="720" spans="1:64" x14ac:dyDescent="0.25">
      <c r="A720" s="20" t="s">
        <v>755</v>
      </c>
      <c r="B720">
        <v>2</v>
      </c>
      <c r="C720" s="8">
        <v>0</v>
      </c>
      <c r="D720">
        <v>1</v>
      </c>
      <c r="E720">
        <v>0</v>
      </c>
      <c r="F720" s="8">
        <v>0</v>
      </c>
      <c r="G720">
        <v>0</v>
      </c>
      <c r="H720">
        <v>1</v>
      </c>
      <c r="I720" s="8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 s="8">
        <v>2</v>
      </c>
      <c r="Q720">
        <v>1</v>
      </c>
      <c r="R720">
        <v>0</v>
      </c>
      <c r="S720" s="8">
        <v>2</v>
      </c>
      <c r="T720">
        <v>5</v>
      </c>
      <c r="V720">
        <f t="shared" si="161"/>
        <v>12</v>
      </c>
      <c r="W720">
        <f t="shared" si="162"/>
        <v>4.9281314168377825E-4</v>
      </c>
      <c r="Y720">
        <v>2</v>
      </c>
      <c r="Z720">
        <v>0</v>
      </c>
      <c r="AB720">
        <f t="shared" si="163"/>
        <v>0.73577002053388096</v>
      </c>
      <c r="AC720">
        <f t="shared" si="159"/>
        <v>0.1296920398028715</v>
      </c>
      <c r="AD720">
        <f t="shared" si="164"/>
        <v>-2.0425925634609166</v>
      </c>
      <c r="AF720">
        <f t="shared" si="165"/>
        <v>0</v>
      </c>
      <c r="AG720">
        <f t="shared" si="166"/>
        <v>0.60615183996113864</v>
      </c>
      <c r="AH720">
        <f t="shared" si="160"/>
        <v>0.10020386210289542</v>
      </c>
      <c r="AI720">
        <f t="shared" si="167"/>
        <v>-2.3005485471330993</v>
      </c>
      <c r="AJ720">
        <f t="shared" si="168"/>
        <v>-0.25795598367218275</v>
      </c>
      <c r="AK720" t="str">
        <f t="shared" si="169"/>
        <v/>
      </c>
      <c r="BL720" t="s">
        <v>1530</v>
      </c>
    </row>
    <row r="721" spans="1:64" x14ac:dyDescent="0.25">
      <c r="A721" s="20" t="s">
        <v>756</v>
      </c>
      <c r="B721">
        <v>0</v>
      </c>
      <c r="C721" s="8">
        <v>2</v>
      </c>
      <c r="D721">
        <v>0</v>
      </c>
      <c r="E721">
        <v>0</v>
      </c>
      <c r="F721" s="8">
        <v>0</v>
      </c>
      <c r="G721">
        <v>0</v>
      </c>
      <c r="H721">
        <v>0</v>
      </c>
      <c r="I721" s="8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 s="8">
        <v>0</v>
      </c>
      <c r="Q721">
        <v>0</v>
      </c>
      <c r="R721">
        <v>0</v>
      </c>
      <c r="S721" s="8">
        <v>4</v>
      </c>
      <c r="T721">
        <v>0</v>
      </c>
      <c r="V721">
        <f t="shared" si="161"/>
        <v>6</v>
      </c>
      <c r="W721">
        <f t="shared" si="162"/>
        <v>2.4640657084188912E-4</v>
      </c>
      <c r="Y721">
        <v>0</v>
      </c>
      <c r="Z721">
        <v>0</v>
      </c>
      <c r="AB721">
        <f t="shared" si="163"/>
        <v>0.36788501026694048</v>
      </c>
      <c r="AC721">
        <f t="shared" si="159"/>
        <v>0.69219677263468182</v>
      </c>
      <c r="AD721">
        <f t="shared" si="164"/>
        <v>-0.36788501026694048</v>
      </c>
      <c r="AF721">
        <f t="shared" si="165"/>
        <v>0</v>
      </c>
      <c r="AG721">
        <f t="shared" si="166"/>
        <v>0.30307591998056932</v>
      </c>
      <c r="AH721">
        <f t="shared" si="160"/>
        <v>0.73854302406996852</v>
      </c>
      <c r="AI721">
        <f t="shared" si="167"/>
        <v>-0.30307591998056926</v>
      </c>
      <c r="AJ721">
        <f t="shared" si="168"/>
        <v>6.4809090286371218E-2</v>
      </c>
      <c r="AK721" t="str">
        <f t="shared" si="169"/>
        <v/>
      </c>
      <c r="BL721" t="s">
        <v>1531</v>
      </c>
    </row>
    <row r="722" spans="1:64" x14ac:dyDescent="0.25">
      <c r="A722" s="20" t="s">
        <v>757</v>
      </c>
      <c r="B722">
        <v>2</v>
      </c>
      <c r="C722" s="8">
        <v>0</v>
      </c>
      <c r="D722">
        <v>4</v>
      </c>
      <c r="E722">
        <v>0</v>
      </c>
      <c r="F722" s="8">
        <v>0</v>
      </c>
      <c r="G722">
        <v>1</v>
      </c>
      <c r="H722">
        <v>1</v>
      </c>
      <c r="I722" s="8">
        <v>2</v>
      </c>
      <c r="J722">
        <v>0</v>
      </c>
      <c r="K722">
        <v>0</v>
      </c>
      <c r="L722">
        <v>0</v>
      </c>
      <c r="M722">
        <v>4</v>
      </c>
      <c r="N722">
        <v>0</v>
      </c>
      <c r="O722">
        <v>1</v>
      </c>
      <c r="P722" s="8">
        <v>2</v>
      </c>
      <c r="Q722">
        <v>0</v>
      </c>
      <c r="R722">
        <v>3</v>
      </c>
      <c r="S722" s="8">
        <v>1</v>
      </c>
      <c r="T722">
        <v>2</v>
      </c>
      <c r="V722">
        <f t="shared" si="161"/>
        <v>21</v>
      </c>
      <c r="W722">
        <f t="shared" si="162"/>
        <v>8.6242299794661191E-4</v>
      </c>
      <c r="Y722">
        <v>2</v>
      </c>
      <c r="Z722">
        <v>0</v>
      </c>
      <c r="AB722">
        <f t="shared" si="163"/>
        <v>1.2875975359342915</v>
      </c>
      <c r="AC722">
        <f t="shared" si="159"/>
        <v>0.2287356056354008</v>
      </c>
      <c r="AD722">
        <f t="shared" si="164"/>
        <v>-1.4751885029904819</v>
      </c>
      <c r="AF722">
        <f t="shared" si="165"/>
        <v>0</v>
      </c>
      <c r="AG722">
        <f t="shared" si="166"/>
        <v>1.0607657199319926</v>
      </c>
      <c r="AH722">
        <f t="shared" si="160"/>
        <v>0.19477098407931751</v>
      </c>
      <c r="AI722">
        <f t="shared" si="167"/>
        <v>-1.6359308512331074</v>
      </c>
      <c r="AJ722">
        <f t="shared" si="168"/>
        <v>-0.16074234824262557</v>
      </c>
      <c r="AK722">
        <f t="shared" si="169"/>
        <v>0.83162664128269992</v>
      </c>
      <c r="BL722" t="s">
        <v>1532</v>
      </c>
    </row>
    <row r="723" spans="1:64" x14ac:dyDescent="0.25">
      <c r="A723" s="20" t="s">
        <v>758</v>
      </c>
      <c r="B723">
        <v>0</v>
      </c>
      <c r="C723" s="8">
        <v>0</v>
      </c>
      <c r="D723">
        <v>0</v>
      </c>
      <c r="E723">
        <v>0</v>
      </c>
      <c r="F723" s="8">
        <v>0</v>
      </c>
      <c r="G723">
        <v>0</v>
      </c>
      <c r="H723">
        <v>0</v>
      </c>
      <c r="I723" s="8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 s="8">
        <v>0</v>
      </c>
      <c r="Q723">
        <v>0</v>
      </c>
      <c r="R723">
        <v>0</v>
      </c>
      <c r="S723" s="8">
        <v>4</v>
      </c>
      <c r="T723">
        <v>5</v>
      </c>
      <c r="V723">
        <f t="shared" si="161"/>
        <v>9</v>
      </c>
      <c r="W723">
        <f t="shared" si="162"/>
        <v>3.6960985626283366E-4</v>
      </c>
      <c r="Y723">
        <v>0</v>
      </c>
      <c r="Z723">
        <v>0</v>
      </c>
      <c r="AB723">
        <f t="shared" si="163"/>
        <v>0.55182751540041064</v>
      </c>
      <c r="AC723">
        <f t="shared" si="159"/>
        <v>0.57589638858221803</v>
      </c>
      <c r="AD723">
        <f t="shared" si="164"/>
        <v>-0.55182751540041064</v>
      </c>
      <c r="AF723">
        <f t="shared" si="165"/>
        <v>0</v>
      </c>
      <c r="AG723">
        <f t="shared" si="166"/>
        <v>0.45461387997085395</v>
      </c>
      <c r="AH723">
        <f t="shared" si="160"/>
        <v>0.63469298831669574</v>
      </c>
      <c r="AI723">
        <f t="shared" si="167"/>
        <v>-0.45461387997085401</v>
      </c>
      <c r="AJ723">
        <f t="shared" si="168"/>
        <v>9.7213635429556633E-2</v>
      </c>
      <c r="AK723" t="str">
        <f t="shared" si="169"/>
        <v/>
      </c>
      <c r="BL723" t="s">
        <v>1533</v>
      </c>
    </row>
    <row r="724" spans="1:64" x14ac:dyDescent="0.25">
      <c r="A724" s="20" t="s">
        <v>759</v>
      </c>
      <c r="B724">
        <v>1</v>
      </c>
      <c r="C724" s="8">
        <v>0</v>
      </c>
      <c r="D724">
        <v>0</v>
      </c>
      <c r="E724">
        <v>0</v>
      </c>
      <c r="F724" s="8">
        <v>0</v>
      </c>
      <c r="G724">
        <v>0</v>
      </c>
      <c r="H724">
        <v>0</v>
      </c>
      <c r="I724" s="8">
        <v>0</v>
      </c>
      <c r="J724">
        <v>0</v>
      </c>
      <c r="K724">
        <v>0</v>
      </c>
      <c r="L724">
        <v>2</v>
      </c>
      <c r="M724">
        <v>0</v>
      </c>
      <c r="N724">
        <v>1</v>
      </c>
      <c r="O724">
        <v>0</v>
      </c>
      <c r="P724" s="8">
        <v>0</v>
      </c>
      <c r="Q724">
        <v>0</v>
      </c>
      <c r="R724">
        <v>0</v>
      </c>
      <c r="S724" s="8">
        <v>2</v>
      </c>
      <c r="T724">
        <v>0</v>
      </c>
      <c r="V724">
        <f t="shared" si="161"/>
        <v>5</v>
      </c>
      <c r="W724">
        <f t="shared" si="162"/>
        <v>2.0533880903490759E-4</v>
      </c>
      <c r="Y724">
        <v>1</v>
      </c>
      <c r="Z724">
        <v>2</v>
      </c>
      <c r="AB724">
        <f t="shared" si="163"/>
        <v>0.30657084188911704</v>
      </c>
      <c r="AC724">
        <f t="shared" si="159"/>
        <v>0.22562583243785006</v>
      </c>
      <c r="AD724">
        <f t="shared" si="164"/>
        <v>-1.4888772604265621</v>
      </c>
      <c r="AF724">
        <f t="shared" si="165"/>
        <v>2.7219690063810393</v>
      </c>
      <c r="AG724">
        <f t="shared" si="166"/>
        <v>0.73208357916130307</v>
      </c>
      <c r="AH724">
        <f t="shared" si="160"/>
        <v>0.35206334171528325</v>
      </c>
      <c r="AI724">
        <f t="shared" si="167"/>
        <v>-1.0439441715179671</v>
      </c>
      <c r="AJ724">
        <f t="shared" si="168"/>
        <v>0.44493308890859495</v>
      </c>
      <c r="AK724" t="str">
        <f t="shared" si="169"/>
        <v/>
      </c>
      <c r="BL724" t="s">
        <v>1534</v>
      </c>
    </row>
    <row r="725" spans="1:64" x14ac:dyDescent="0.25">
      <c r="A725" s="20" t="s">
        <v>760</v>
      </c>
      <c r="B725">
        <v>18</v>
      </c>
      <c r="C725" s="8">
        <v>9</v>
      </c>
      <c r="D725">
        <v>13</v>
      </c>
      <c r="E725">
        <v>2</v>
      </c>
      <c r="F725" s="8">
        <v>7</v>
      </c>
      <c r="G725">
        <v>7</v>
      </c>
      <c r="H725">
        <v>10</v>
      </c>
      <c r="I725" s="8">
        <v>5</v>
      </c>
      <c r="J725">
        <v>0</v>
      </c>
      <c r="K725">
        <v>4</v>
      </c>
      <c r="L725">
        <v>10</v>
      </c>
      <c r="M725">
        <v>6</v>
      </c>
      <c r="N725">
        <v>6</v>
      </c>
      <c r="O725">
        <v>5</v>
      </c>
      <c r="P725" s="8">
        <v>18</v>
      </c>
      <c r="Q725">
        <v>8</v>
      </c>
      <c r="R725">
        <v>13</v>
      </c>
      <c r="S725" s="8">
        <v>13</v>
      </c>
      <c r="T725">
        <v>38</v>
      </c>
      <c r="V725">
        <f t="shared" si="161"/>
        <v>174</v>
      </c>
      <c r="W725">
        <f t="shared" si="162"/>
        <v>7.145790554414784E-3</v>
      </c>
      <c r="Y725">
        <v>18</v>
      </c>
      <c r="Z725">
        <v>10</v>
      </c>
      <c r="AB725">
        <f t="shared" si="163"/>
        <v>10.668665297741272</v>
      </c>
      <c r="AC725">
        <f t="shared" si="159"/>
        <v>1.1649254675130831E-2</v>
      </c>
      <c r="AD725">
        <f t="shared" si="164"/>
        <v>-4.4525130774006234</v>
      </c>
      <c r="AF725">
        <f t="shared" si="165"/>
        <v>13.609845031905197</v>
      </c>
      <c r="AG725">
        <f t="shared" si="166"/>
        <v>11.186803241990653</v>
      </c>
      <c r="AH725">
        <f t="shared" si="160"/>
        <v>1.6292962368507802E-2</v>
      </c>
      <c r="AI725">
        <f t="shared" si="167"/>
        <v>-4.117022020936373</v>
      </c>
      <c r="AJ725">
        <f t="shared" si="168"/>
        <v>0.33549105646425037</v>
      </c>
      <c r="AK725">
        <f t="shared" si="169"/>
        <v>4.1495008948676979</v>
      </c>
      <c r="BL725" t="s">
        <v>1535</v>
      </c>
    </row>
    <row r="726" spans="1:64" x14ac:dyDescent="0.25">
      <c r="A726" s="20" t="s">
        <v>761</v>
      </c>
      <c r="B726">
        <v>4</v>
      </c>
      <c r="C726" s="8">
        <v>5</v>
      </c>
      <c r="D726">
        <v>12</v>
      </c>
      <c r="E726">
        <v>0</v>
      </c>
      <c r="F726" s="8">
        <v>2</v>
      </c>
      <c r="G726">
        <v>2</v>
      </c>
      <c r="H726">
        <v>3</v>
      </c>
      <c r="I726" s="8">
        <v>1</v>
      </c>
      <c r="J726">
        <v>8</v>
      </c>
      <c r="K726">
        <v>1</v>
      </c>
      <c r="L726">
        <v>2</v>
      </c>
      <c r="M726">
        <v>10</v>
      </c>
      <c r="N726">
        <v>1</v>
      </c>
      <c r="O726">
        <v>7</v>
      </c>
      <c r="P726" s="8">
        <v>0</v>
      </c>
      <c r="Q726">
        <v>3</v>
      </c>
      <c r="R726">
        <v>8</v>
      </c>
      <c r="S726" s="8">
        <v>4</v>
      </c>
      <c r="T726">
        <v>45</v>
      </c>
      <c r="V726">
        <f t="shared" si="161"/>
        <v>114</v>
      </c>
      <c r="W726">
        <f t="shared" si="162"/>
        <v>4.6817248459958931E-3</v>
      </c>
      <c r="Y726">
        <v>4</v>
      </c>
      <c r="Z726">
        <v>2</v>
      </c>
      <c r="AB726">
        <f t="shared" si="163"/>
        <v>6.9898151950718681</v>
      </c>
      <c r="AC726">
        <f t="shared" si="159"/>
        <v>9.1624868339304125E-2</v>
      </c>
      <c r="AD726">
        <f t="shared" si="164"/>
        <v>-2.3900525557280141</v>
      </c>
      <c r="AF726">
        <f t="shared" si="165"/>
        <v>2.7219690063810393</v>
      </c>
      <c r="AG726">
        <f t="shared" si="166"/>
        <v>6.2379627921416452</v>
      </c>
      <c r="AH726">
        <f t="shared" si="160"/>
        <v>0.12326706605631894</v>
      </c>
      <c r="AI726">
        <f t="shared" si="167"/>
        <v>-2.093402008656617</v>
      </c>
      <c r="AJ726">
        <f t="shared" si="168"/>
        <v>0.29665054707139715</v>
      </c>
      <c r="AK726">
        <f t="shared" si="169"/>
        <v>0.80290274660181105</v>
      </c>
      <c r="BL726" t="s">
        <v>1536</v>
      </c>
    </row>
    <row r="727" spans="1:64" x14ac:dyDescent="0.25">
      <c r="A727" s="20" t="s">
        <v>762</v>
      </c>
      <c r="B727">
        <v>1</v>
      </c>
      <c r="C727" s="8">
        <v>1</v>
      </c>
      <c r="D727">
        <v>1</v>
      </c>
      <c r="E727">
        <v>0</v>
      </c>
      <c r="F727" s="8">
        <v>1</v>
      </c>
      <c r="G727">
        <v>0</v>
      </c>
      <c r="H727">
        <v>2</v>
      </c>
      <c r="I727" s="8">
        <v>0</v>
      </c>
      <c r="J727">
        <v>0</v>
      </c>
      <c r="K727">
        <v>0</v>
      </c>
      <c r="L727">
        <v>0</v>
      </c>
      <c r="M727">
        <v>2</v>
      </c>
      <c r="N727">
        <v>0</v>
      </c>
      <c r="O727">
        <v>0</v>
      </c>
      <c r="P727" s="8">
        <v>0</v>
      </c>
      <c r="Q727">
        <v>0</v>
      </c>
      <c r="R727">
        <v>0</v>
      </c>
      <c r="S727" s="8">
        <v>0</v>
      </c>
      <c r="T727">
        <v>0</v>
      </c>
      <c r="V727">
        <f t="shared" si="161"/>
        <v>7</v>
      </c>
      <c r="W727">
        <f t="shared" si="162"/>
        <v>2.8747433264887065E-4</v>
      </c>
      <c r="Y727">
        <v>1</v>
      </c>
      <c r="Z727">
        <v>0</v>
      </c>
      <c r="AB727">
        <f t="shared" si="163"/>
        <v>0.42919917864476387</v>
      </c>
      <c r="AC727">
        <f t="shared" si="159"/>
        <v>0.27942164640303918</v>
      </c>
      <c r="AD727">
        <f t="shared" si="164"/>
        <v>-1.275033360560996</v>
      </c>
      <c r="AF727">
        <f t="shared" si="165"/>
        <v>0</v>
      </c>
      <c r="AG727">
        <f t="shared" si="166"/>
        <v>0.35358857331066423</v>
      </c>
      <c r="AH727">
        <f t="shared" si="160"/>
        <v>0.24827709516267463</v>
      </c>
      <c r="AI727">
        <f t="shared" si="167"/>
        <v>-1.3932098373493587</v>
      </c>
      <c r="AJ727">
        <f t="shared" si="168"/>
        <v>-0.11817647678836263</v>
      </c>
      <c r="AK727" t="str">
        <f t="shared" si="169"/>
        <v/>
      </c>
      <c r="BL727" t="s">
        <v>1537</v>
      </c>
    </row>
    <row r="728" spans="1:64" x14ac:dyDescent="0.25">
      <c r="A728" s="20" t="s">
        <v>763</v>
      </c>
      <c r="B728">
        <v>3</v>
      </c>
      <c r="C728" s="8">
        <v>1</v>
      </c>
      <c r="D728">
        <v>2</v>
      </c>
      <c r="E728">
        <v>0</v>
      </c>
      <c r="F728" s="8">
        <v>3</v>
      </c>
      <c r="G728">
        <v>0</v>
      </c>
      <c r="H728">
        <v>1</v>
      </c>
      <c r="I728" s="8">
        <v>1</v>
      </c>
      <c r="J728">
        <v>1</v>
      </c>
      <c r="K728">
        <v>1</v>
      </c>
      <c r="L728">
        <v>0</v>
      </c>
      <c r="M728">
        <v>0</v>
      </c>
      <c r="N728">
        <v>1</v>
      </c>
      <c r="O728">
        <v>1</v>
      </c>
      <c r="P728" s="8">
        <v>1</v>
      </c>
      <c r="Q728">
        <v>0</v>
      </c>
      <c r="R728">
        <v>0</v>
      </c>
      <c r="S728" s="8">
        <v>1</v>
      </c>
      <c r="T728">
        <v>11</v>
      </c>
      <c r="V728">
        <f t="shared" si="161"/>
        <v>25</v>
      </c>
      <c r="W728">
        <f t="shared" si="162"/>
        <v>1.026694045174538E-3</v>
      </c>
      <c r="Y728">
        <v>3</v>
      </c>
      <c r="Z728">
        <v>0</v>
      </c>
      <c r="AB728">
        <f t="shared" si="163"/>
        <v>1.5328542094455853</v>
      </c>
      <c r="AC728">
        <f t="shared" si="159"/>
        <v>0.12961079588083721</v>
      </c>
      <c r="AD728">
        <f t="shared" si="164"/>
        <v>-2.0432191969836744</v>
      </c>
      <c r="AF728">
        <f t="shared" si="165"/>
        <v>0</v>
      </c>
      <c r="AG728">
        <f t="shared" si="166"/>
        <v>1.2628163332523721</v>
      </c>
      <c r="AH728">
        <f t="shared" si="160"/>
        <v>9.4936923870519552E-2</v>
      </c>
      <c r="AI728">
        <f t="shared" si="167"/>
        <v>-2.3545425671578486</v>
      </c>
      <c r="AJ728">
        <f t="shared" si="168"/>
        <v>-0.31132337017417422</v>
      </c>
      <c r="AK728">
        <f t="shared" si="169"/>
        <v>2.3897434746052091</v>
      </c>
      <c r="BL728" t="s">
        <v>1538</v>
      </c>
    </row>
    <row r="729" spans="1:64" x14ac:dyDescent="0.25">
      <c r="A729" s="20" t="s">
        <v>764</v>
      </c>
      <c r="B729">
        <v>0</v>
      </c>
      <c r="C729" s="8">
        <v>0</v>
      </c>
      <c r="D729">
        <v>0</v>
      </c>
      <c r="E729">
        <v>0</v>
      </c>
      <c r="F729" s="8">
        <v>0</v>
      </c>
      <c r="G729">
        <v>0</v>
      </c>
      <c r="H729">
        <v>0</v>
      </c>
      <c r="I729" s="8">
        <v>0</v>
      </c>
      <c r="J729">
        <v>0</v>
      </c>
      <c r="K729">
        <v>0</v>
      </c>
      <c r="L729">
        <v>0</v>
      </c>
      <c r="M729">
        <v>0</v>
      </c>
      <c r="N729">
        <v>2</v>
      </c>
      <c r="O729">
        <v>0</v>
      </c>
      <c r="P729" s="8">
        <v>1</v>
      </c>
      <c r="Q729">
        <v>0</v>
      </c>
      <c r="R729">
        <v>0</v>
      </c>
      <c r="S729" s="8">
        <v>0</v>
      </c>
      <c r="T729">
        <v>1</v>
      </c>
      <c r="V729">
        <f t="shared" si="161"/>
        <v>4</v>
      </c>
      <c r="W729">
        <f t="shared" si="162"/>
        <v>1.6427104722792606E-4</v>
      </c>
      <c r="Y729">
        <v>0</v>
      </c>
      <c r="Z729">
        <v>0</v>
      </c>
      <c r="AB729">
        <f t="shared" si="163"/>
        <v>0.24525667351129363</v>
      </c>
      <c r="AC729">
        <f t="shared" si="159"/>
        <v>0.78250366450031927</v>
      </c>
      <c r="AD729">
        <f t="shared" si="164"/>
        <v>-0.24525667351129363</v>
      </c>
      <c r="AF729">
        <f t="shared" si="165"/>
        <v>0</v>
      </c>
      <c r="AG729">
        <f t="shared" si="166"/>
        <v>0.20205061332037955</v>
      </c>
      <c r="AH729">
        <f t="shared" si="160"/>
        <v>0.8170535731014299</v>
      </c>
      <c r="AI729">
        <f t="shared" si="167"/>
        <v>-0.2020506133203796</v>
      </c>
      <c r="AJ729">
        <f t="shared" si="168"/>
        <v>4.3206060190914025E-2</v>
      </c>
      <c r="AK729" t="str">
        <f t="shared" si="169"/>
        <v/>
      </c>
      <c r="BL729" t="s">
        <v>1539</v>
      </c>
    </row>
    <row r="730" spans="1:64" x14ac:dyDescent="0.25">
      <c r="A730" s="20" t="s">
        <v>765</v>
      </c>
      <c r="B730">
        <v>3</v>
      </c>
      <c r="C730" s="8">
        <v>29</v>
      </c>
      <c r="D730">
        <v>2</v>
      </c>
      <c r="E730">
        <v>0</v>
      </c>
      <c r="F730" s="8">
        <v>1</v>
      </c>
      <c r="G730">
        <v>0</v>
      </c>
      <c r="H730">
        <v>0</v>
      </c>
      <c r="I730" s="8">
        <v>0</v>
      </c>
      <c r="J730">
        <v>0</v>
      </c>
      <c r="K730">
        <v>0</v>
      </c>
      <c r="L730">
        <v>1</v>
      </c>
      <c r="M730">
        <v>1</v>
      </c>
      <c r="N730">
        <v>13</v>
      </c>
      <c r="O730">
        <v>0</v>
      </c>
      <c r="P730" s="8">
        <v>3</v>
      </c>
      <c r="Q730">
        <v>10</v>
      </c>
      <c r="R730">
        <v>3</v>
      </c>
      <c r="S730" s="8">
        <v>30</v>
      </c>
      <c r="T730">
        <v>4</v>
      </c>
      <c r="V730">
        <f t="shared" si="161"/>
        <v>97</v>
      </c>
      <c r="W730">
        <f t="shared" si="162"/>
        <v>3.9835728952772077E-3</v>
      </c>
      <c r="Y730">
        <v>3</v>
      </c>
      <c r="Z730">
        <v>1</v>
      </c>
      <c r="AB730">
        <f t="shared" si="163"/>
        <v>5.9474743326488708</v>
      </c>
      <c r="AC730">
        <f t="shared" si="159"/>
        <v>9.1599097563135931E-2</v>
      </c>
      <c r="AD730">
        <f t="shared" si="164"/>
        <v>-2.3903338592814136</v>
      </c>
      <c r="AF730">
        <f t="shared" si="165"/>
        <v>1.3609845031905197</v>
      </c>
      <c r="AG730">
        <f t="shared" si="166"/>
        <v>5.1394875292746187</v>
      </c>
      <c r="AH730">
        <f t="shared" si="160"/>
        <v>0.13260415293655833</v>
      </c>
      <c r="AI730">
        <f t="shared" si="167"/>
        <v>-2.0203868824405844</v>
      </c>
      <c r="AJ730">
        <f t="shared" si="168"/>
        <v>0.36994697684082922</v>
      </c>
      <c r="AK730">
        <f t="shared" si="169"/>
        <v>0.89063488564737547</v>
      </c>
      <c r="BL730" t="s">
        <v>1540</v>
      </c>
    </row>
    <row r="731" spans="1:64" x14ac:dyDescent="0.25">
      <c r="A731" s="20" t="s">
        <v>766</v>
      </c>
      <c r="B731">
        <v>0</v>
      </c>
      <c r="C731" s="8">
        <v>0</v>
      </c>
      <c r="D731">
        <v>1</v>
      </c>
      <c r="E731">
        <v>0</v>
      </c>
      <c r="F731" s="8">
        <v>1</v>
      </c>
      <c r="G731">
        <v>0</v>
      </c>
      <c r="H731">
        <v>0</v>
      </c>
      <c r="I731" s="8">
        <v>0</v>
      </c>
      <c r="J731">
        <v>0</v>
      </c>
      <c r="K731">
        <v>0</v>
      </c>
      <c r="L731">
        <v>1</v>
      </c>
      <c r="M731">
        <v>0</v>
      </c>
      <c r="N731">
        <v>0</v>
      </c>
      <c r="O731">
        <v>0</v>
      </c>
      <c r="P731" s="8">
        <v>0</v>
      </c>
      <c r="Q731">
        <v>0</v>
      </c>
      <c r="R731">
        <v>2</v>
      </c>
      <c r="S731" s="8">
        <v>0</v>
      </c>
      <c r="T731">
        <v>1</v>
      </c>
      <c r="V731">
        <f t="shared" si="161"/>
        <v>6</v>
      </c>
      <c r="W731">
        <f t="shared" si="162"/>
        <v>2.4640657084188912E-4</v>
      </c>
      <c r="Y731">
        <v>0</v>
      </c>
      <c r="Z731">
        <v>1</v>
      </c>
      <c r="AB731">
        <f t="shared" si="163"/>
        <v>0.36788501026694048</v>
      </c>
      <c r="AC731">
        <f t="shared" ref="AC731:AC794" si="170">EXP(-AB731)*(AB731)^Y731/FACT(Y731)</f>
        <v>0.69219677263468182</v>
      </c>
      <c r="AD731">
        <f t="shared" si="164"/>
        <v>-0.36788501026694048</v>
      </c>
      <c r="AF731">
        <f t="shared" si="165"/>
        <v>1.3609845031905197</v>
      </c>
      <c r="AG731">
        <f t="shared" si="166"/>
        <v>0.54283607623598362</v>
      </c>
      <c r="AH731">
        <f t="shared" ref="AH731:AH794" si="171">EXP(-AG731)*(AG731)^Y731/FACT(Y731)</f>
        <v>0.58109787530767021</v>
      </c>
      <c r="AI731">
        <f t="shared" si="167"/>
        <v>-0.54283607623598351</v>
      </c>
      <c r="AJ731">
        <f t="shared" si="168"/>
        <v>-0.17495106596904303</v>
      </c>
      <c r="AK731" t="str">
        <f t="shared" si="169"/>
        <v/>
      </c>
      <c r="BL731" t="s">
        <v>1541</v>
      </c>
    </row>
    <row r="732" spans="1:64" x14ac:dyDescent="0.25">
      <c r="A732" s="20" t="s">
        <v>767</v>
      </c>
      <c r="B732">
        <v>1</v>
      </c>
      <c r="C732" s="8">
        <v>0</v>
      </c>
      <c r="D732">
        <v>0</v>
      </c>
      <c r="E732">
        <v>0</v>
      </c>
      <c r="F732" s="8">
        <v>0</v>
      </c>
      <c r="G732">
        <v>0</v>
      </c>
      <c r="H732">
        <v>3</v>
      </c>
      <c r="I732" s="8">
        <v>0</v>
      </c>
      <c r="J732">
        <v>0</v>
      </c>
      <c r="K732">
        <v>0</v>
      </c>
      <c r="L732">
        <v>3</v>
      </c>
      <c r="M732">
        <v>0</v>
      </c>
      <c r="N732">
        <v>0</v>
      </c>
      <c r="O732">
        <v>0</v>
      </c>
      <c r="P732" s="8">
        <v>1</v>
      </c>
      <c r="Q732">
        <v>4</v>
      </c>
      <c r="R732">
        <v>0</v>
      </c>
      <c r="S732" s="8">
        <v>3</v>
      </c>
      <c r="T732">
        <v>8</v>
      </c>
      <c r="V732">
        <f t="shared" si="161"/>
        <v>22</v>
      </c>
      <c r="W732">
        <f t="shared" si="162"/>
        <v>9.0349075975359344E-4</v>
      </c>
      <c r="Y732">
        <v>1</v>
      </c>
      <c r="Z732">
        <v>3</v>
      </c>
      <c r="AB732">
        <f t="shared" si="163"/>
        <v>1.348911704312115</v>
      </c>
      <c r="AC732">
        <f t="shared" si="170"/>
        <v>0.35007299751194648</v>
      </c>
      <c r="AD732">
        <f t="shared" si="164"/>
        <v>-1.0496135819253447</v>
      </c>
      <c r="AF732">
        <f t="shared" si="165"/>
        <v>4.082953509571559</v>
      </c>
      <c r="AG732">
        <f t="shared" si="166"/>
        <v>1.8305588420283305</v>
      </c>
      <c r="AH732">
        <f t="shared" si="171"/>
        <v>0.29348241872552816</v>
      </c>
      <c r="AI732">
        <f t="shared" si="167"/>
        <v>-1.2259375436358624</v>
      </c>
      <c r="AJ732">
        <f t="shared" si="168"/>
        <v>-0.17632396171051767</v>
      </c>
      <c r="AK732">
        <f t="shared" si="169"/>
        <v>0.37684010709379051</v>
      </c>
      <c r="BL732" t="s">
        <v>1542</v>
      </c>
    </row>
    <row r="733" spans="1:64" x14ac:dyDescent="0.25">
      <c r="A733" s="20" t="s">
        <v>768</v>
      </c>
      <c r="B733">
        <v>0</v>
      </c>
      <c r="C733" s="8">
        <v>0</v>
      </c>
      <c r="D733">
        <v>1</v>
      </c>
      <c r="E733">
        <v>0</v>
      </c>
      <c r="F733" s="8">
        <v>0</v>
      </c>
      <c r="G733">
        <v>0</v>
      </c>
      <c r="H733">
        <v>0</v>
      </c>
      <c r="I733" s="8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 s="8">
        <v>1</v>
      </c>
      <c r="Q733">
        <v>0</v>
      </c>
      <c r="R733">
        <v>0</v>
      </c>
      <c r="S733" s="8">
        <v>1</v>
      </c>
      <c r="T733">
        <v>1</v>
      </c>
      <c r="V733">
        <f t="shared" si="161"/>
        <v>4</v>
      </c>
      <c r="W733">
        <f t="shared" si="162"/>
        <v>1.6427104722792606E-4</v>
      </c>
      <c r="Y733">
        <v>0</v>
      </c>
      <c r="Z733">
        <v>0</v>
      </c>
      <c r="AB733">
        <f t="shared" si="163"/>
        <v>0.24525667351129363</v>
      </c>
      <c r="AC733">
        <f t="shared" si="170"/>
        <v>0.78250366450031927</v>
      </c>
      <c r="AD733">
        <f t="shared" si="164"/>
        <v>-0.24525667351129363</v>
      </c>
      <c r="AF733">
        <f t="shared" si="165"/>
        <v>0</v>
      </c>
      <c r="AG733">
        <f t="shared" si="166"/>
        <v>0.20205061332037955</v>
      </c>
      <c r="AH733">
        <f t="shared" si="171"/>
        <v>0.8170535731014299</v>
      </c>
      <c r="AI733">
        <f t="shared" si="167"/>
        <v>-0.2020506133203796</v>
      </c>
      <c r="AJ733">
        <f t="shared" si="168"/>
        <v>4.3206060190914025E-2</v>
      </c>
      <c r="AK733" t="str">
        <f t="shared" si="169"/>
        <v/>
      </c>
      <c r="BL733" t="s">
        <v>1543</v>
      </c>
    </row>
    <row r="734" spans="1:64" x14ac:dyDescent="0.25">
      <c r="A734" s="20" t="s">
        <v>769</v>
      </c>
      <c r="B734">
        <v>0</v>
      </c>
      <c r="C734" s="8">
        <v>1</v>
      </c>
      <c r="D734">
        <v>0</v>
      </c>
      <c r="E734">
        <v>0</v>
      </c>
      <c r="F734" s="8">
        <v>0</v>
      </c>
      <c r="G734">
        <v>0</v>
      </c>
      <c r="H734">
        <v>1</v>
      </c>
      <c r="I734" s="8">
        <v>0</v>
      </c>
      <c r="J734">
        <v>0</v>
      </c>
      <c r="K734">
        <v>0</v>
      </c>
      <c r="L734">
        <v>1</v>
      </c>
      <c r="M734">
        <v>0</v>
      </c>
      <c r="N734">
        <v>0</v>
      </c>
      <c r="O734">
        <v>0</v>
      </c>
      <c r="P734" s="8">
        <v>0</v>
      </c>
      <c r="Q734">
        <v>0</v>
      </c>
      <c r="R734">
        <v>0</v>
      </c>
      <c r="S734" s="8">
        <v>0</v>
      </c>
      <c r="T734">
        <v>2</v>
      </c>
      <c r="V734">
        <f t="shared" si="161"/>
        <v>5</v>
      </c>
      <c r="W734">
        <f t="shared" si="162"/>
        <v>2.0533880903490759E-4</v>
      </c>
      <c r="Y734">
        <v>0</v>
      </c>
      <c r="Z734">
        <v>1</v>
      </c>
      <c r="AB734">
        <f t="shared" si="163"/>
        <v>0.30657084188911704</v>
      </c>
      <c r="AC734">
        <f t="shared" si="170"/>
        <v>0.73596637908394491</v>
      </c>
      <c r="AD734">
        <f t="shared" si="164"/>
        <v>-0.30657084188911699</v>
      </c>
      <c r="AF734">
        <f t="shared" si="165"/>
        <v>1.3609845031905197</v>
      </c>
      <c r="AG734">
        <f t="shared" si="166"/>
        <v>0.49232342290588871</v>
      </c>
      <c r="AH734">
        <f t="shared" si="171"/>
        <v>0.6112046562762069</v>
      </c>
      <c r="AI734">
        <f t="shared" si="167"/>
        <v>-0.49232342290588876</v>
      </c>
      <c r="AJ734">
        <f t="shared" si="168"/>
        <v>-0.18575258101677178</v>
      </c>
      <c r="AK734" t="str">
        <f t="shared" si="169"/>
        <v/>
      </c>
      <c r="BL734" t="s">
        <v>1544</v>
      </c>
    </row>
    <row r="735" spans="1:64" x14ac:dyDescent="0.25">
      <c r="A735" s="20" t="s">
        <v>770</v>
      </c>
      <c r="B735">
        <v>0</v>
      </c>
      <c r="C735" s="8">
        <v>1</v>
      </c>
      <c r="D735">
        <v>0</v>
      </c>
      <c r="E735">
        <v>0</v>
      </c>
      <c r="F735" s="8">
        <v>2</v>
      </c>
      <c r="G735">
        <v>0</v>
      </c>
      <c r="H735">
        <v>0</v>
      </c>
      <c r="I735" s="8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 s="8">
        <v>0</v>
      </c>
      <c r="Q735">
        <v>0</v>
      </c>
      <c r="R735">
        <v>0</v>
      </c>
      <c r="S735" s="8">
        <v>2</v>
      </c>
      <c r="T735">
        <v>1</v>
      </c>
      <c r="V735">
        <f t="shared" si="161"/>
        <v>6</v>
      </c>
      <c r="W735">
        <f t="shared" si="162"/>
        <v>2.4640657084188912E-4</v>
      </c>
      <c r="Y735">
        <v>0</v>
      </c>
      <c r="Z735">
        <v>0</v>
      </c>
      <c r="AB735">
        <f t="shared" si="163"/>
        <v>0.36788501026694048</v>
      </c>
      <c r="AC735">
        <f t="shared" si="170"/>
        <v>0.69219677263468182</v>
      </c>
      <c r="AD735">
        <f t="shared" si="164"/>
        <v>-0.36788501026694048</v>
      </c>
      <c r="AF735">
        <f t="shared" si="165"/>
        <v>0</v>
      </c>
      <c r="AG735">
        <f t="shared" si="166"/>
        <v>0.30307591998056932</v>
      </c>
      <c r="AH735">
        <f t="shared" si="171"/>
        <v>0.73854302406996852</v>
      </c>
      <c r="AI735">
        <f t="shared" si="167"/>
        <v>-0.30307591998056926</v>
      </c>
      <c r="AJ735">
        <f t="shared" si="168"/>
        <v>6.4809090286371218E-2</v>
      </c>
      <c r="AK735" t="str">
        <f t="shared" si="169"/>
        <v/>
      </c>
      <c r="BL735" t="s">
        <v>1545</v>
      </c>
    </row>
    <row r="736" spans="1:64" x14ac:dyDescent="0.25">
      <c r="A736" s="20" t="s">
        <v>771</v>
      </c>
      <c r="B736">
        <v>1</v>
      </c>
      <c r="C736" s="8">
        <v>1</v>
      </c>
      <c r="D736">
        <v>2</v>
      </c>
      <c r="E736">
        <v>2</v>
      </c>
      <c r="F736" s="8">
        <v>0</v>
      </c>
      <c r="G736">
        <v>0</v>
      </c>
      <c r="H736">
        <v>0</v>
      </c>
      <c r="I736" s="8">
        <v>0</v>
      </c>
      <c r="J736">
        <v>0</v>
      </c>
      <c r="K736">
        <v>0</v>
      </c>
      <c r="L736">
        <v>1</v>
      </c>
      <c r="M736">
        <v>0</v>
      </c>
      <c r="N736">
        <v>0</v>
      </c>
      <c r="O736">
        <v>0</v>
      </c>
      <c r="P736" s="8">
        <v>0</v>
      </c>
      <c r="Q736">
        <v>0</v>
      </c>
      <c r="R736">
        <v>0</v>
      </c>
      <c r="S736" s="8">
        <v>2</v>
      </c>
      <c r="T736">
        <v>5</v>
      </c>
      <c r="V736">
        <f t="shared" si="161"/>
        <v>13</v>
      </c>
      <c r="W736">
        <f t="shared" si="162"/>
        <v>5.3388090349075978E-4</v>
      </c>
      <c r="Y736">
        <v>1</v>
      </c>
      <c r="Z736">
        <v>1</v>
      </c>
      <c r="AB736">
        <f t="shared" si="163"/>
        <v>0.79708418891170429</v>
      </c>
      <c r="AC736">
        <f t="shared" si="170"/>
        <v>0.35919884342541269</v>
      </c>
      <c r="AD736">
        <f t="shared" si="164"/>
        <v>-1.0238791624217132</v>
      </c>
      <c r="AF736">
        <f t="shared" si="165"/>
        <v>1.3609845031905197</v>
      </c>
      <c r="AG736">
        <f t="shared" si="166"/>
        <v>0.89642464954664791</v>
      </c>
      <c r="AH736">
        <f t="shared" si="171"/>
        <v>0.36576446587430561</v>
      </c>
      <c r="AI736">
        <f t="shared" si="167"/>
        <v>-1.0057656886014075</v>
      </c>
      <c r="AJ736">
        <f t="shared" si="168"/>
        <v>1.8113473820305703E-2</v>
      </c>
      <c r="AK736" t="str">
        <f t="shared" si="169"/>
        <v/>
      </c>
      <c r="BL736" t="s">
        <v>1546</v>
      </c>
    </row>
    <row r="737" spans="1:64" x14ac:dyDescent="0.25">
      <c r="A737" s="20" t="s">
        <v>772</v>
      </c>
      <c r="B737">
        <v>0</v>
      </c>
      <c r="C737" s="8">
        <v>0</v>
      </c>
      <c r="D737">
        <v>0</v>
      </c>
      <c r="E737">
        <v>0</v>
      </c>
      <c r="F737" s="8">
        <v>0</v>
      </c>
      <c r="G737">
        <v>0</v>
      </c>
      <c r="H737">
        <v>0</v>
      </c>
      <c r="I737" s="8">
        <v>0</v>
      </c>
      <c r="J737">
        <v>0</v>
      </c>
      <c r="K737">
        <v>0</v>
      </c>
      <c r="L737">
        <v>1</v>
      </c>
      <c r="M737">
        <v>0</v>
      </c>
      <c r="N737">
        <v>0</v>
      </c>
      <c r="O737">
        <v>0</v>
      </c>
      <c r="P737" s="8">
        <v>1</v>
      </c>
      <c r="Q737">
        <v>0</v>
      </c>
      <c r="R737">
        <v>1</v>
      </c>
      <c r="S737" s="8">
        <v>0</v>
      </c>
      <c r="T737">
        <v>2</v>
      </c>
      <c r="V737">
        <f t="shared" si="161"/>
        <v>5</v>
      </c>
      <c r="W737">
        <f t="shared" si="162"/>
        <v>2.0533880903490759E-4</v>
      </c>
      <c r="Y737">
        <v>0</v>
      </c>
      <c r="Z737">
        <v>1</v>
      </c>
      <c r="AB737">
        <f t="shared" si="163"/>
        <v>0.30657084188911704</v>
      </c>
      <c r="AC737">
        <f t="shared" si="170"/>
        <v>0.73596637908394491</v>
      </c>
      <c r="AD737">
        <f t="shared" si="164"/>
        <v>-0.30657084188911699</v>
      </c>
      <c r="AF737">
        <f t="shared" si="165"/>
        <v>1.3609845031905197</v>
      </c>
      <c r="AG737">
        <f t="shared" si="166"/>
        <v>0.49232342290588871</v>
      </c>
      <c r="AH737">
        <f t="shared" si="171"/>
        <v>0.6112046562762069</v>
      </c>
      <c r="AI737">
        <f t="shared" si="167"/>
        <v>-0.49232342290588876</v>
      </c>
      <c r="AJ737">
        <f t="shared" si="168"/>
        <v>-0.18575258101677178</v>
      </c>
      <c r="AK737" t="str">
        <f t="shared" si="169"/>
        <v/>
      </c>
      <c r="BL737" t="s">
        <v>1547</v>
      </c>
    </row>
    <row r="738" spans="1:64" x14ac:dyDescent="0.25">
      <c r="A738" s="20" t="s">
        <v>773</v>
      </c>
      <c r="B738">
        <v>0</v>
      </c>
      <c r="C738" s="8">
        <v>0</v>
      </c>
      <c r="D738">
        <v>0</v>
      </c>
      <c r="E738">
        <v>0</v>
      </c>
      <c r="F738" s="8">
        <v>0</v>
      </c>
      <c r="G738">
        <v>1</v>
      </c>
      <c r="H738">
        <v>0</v>
      </c>
      <c r="I738" s="8">
        <v>0</v>
      </c>
      <c r="J738">
        <v>0</v>
      </c>
      <c r="K738">
        <v>0</v>
      </c>
      <c r="L738">
        <v>1</v>
      </c>
      <c r="M738">
        <v>1</v>
      </c>
      <c r="N738">
        <v>0</v>
      </c>
      <c r="O738">
        <v>0</v>
      </c>
      <c r="P738" s="8">
        <v>2</v>
      </c>
      <c r="Q738">
        <v>0</v>
      </c>
      <c r="R738">
        <v>0</v>
      </c>
      <c r="S738" s="8">
        <v>0</v>
      </c>
      <c r="T738">
        <v>0</v>
      </c>
      <c r="V738">
        <f t="shared" si="161"/>
        <v>5</v>
      </c>
      <c r="W738">
        <f t="shared" si="162"/>
        <v>2.0533880903490759E-4</v>
      </c>
      <c r="Y738">
        <v>0</v>
      </c>
      <c r="Z738">
        <v>1</v>
      </c>
      <c r="AB738">
        <f t="shared" si="163"/>
        <v>0.30657084188911704</v>
      </c>
      <c r="AC738">
        <f t="shared" si="170"/>
        <v>0.73596637908394491</v>
      </c>
      <c r="AD738">
        <f t="shared" si="164"/>
        <v>-0.30657084188911699</v>
      </c>
      <c r="AF738">
        <f t="shared" si="165"/>
        <v>1.3609845031905197</v>
      </c>
      <c r="AG738">
        <f t="shared" si="166"/>
        <v>0.49232342290588871</v>
      </c>
      <c r="AH738">
        <f t="shared" si="171"/>
        <v>0.6112046562762069</v>
      </c>
      <c r="AI738">
        <f t="shared" si="167"/>
        <v>-0.49232342290588876</v>
      </c>
      <c r="AJ738">
        <f t="shared" si="168"/>
        <v>-0.18575258101677178</v>
      </c>
      <c r="AK738" t="str">
        <f t="shared" si="169"/>
        <v/>
      </c>
      <c r="BL738" t="s">
        <v>1548</v>
      </c>
    </row>
    <row r="739" spans="1:64" x14ac:dyDescent="0.25">
      <c r="A739" s="20" t="s">
        <v>774</v>
      </c>
      <c r="B739">
        <v>1</v>
      </c>
      <c r="C739" s="8">
        <v>0</v>
      </c>
      <c r="D739">
        <v>0</v>
      </c>
      <c r="E739">
        <v>0</v>
      </c>
      <c r="F739" s="8">
        <v>0</v>
      </c>
      <c r="G739">
        <v>0</v>
      </c>
      <c r="H739">
        <v>2</v>
      </c>
      <c r="I739" s="8">
        <v>0</v>
      </c>
      <c r="J739">
        <v>0</v>
      </c>
      <c r="K739">
        <v>0</v>
      </c>
      <c r="L739">
        <v>0</v>
      </c>
      <c r="M739">
        <v>0</v>
      </c>
      <c r="N739">
        <v>2</v>
      </c>
      <c r="O739">
        <v>2</v>
      </c>
      <c r="P739" s="8">
        <v>3</v>
      </c>
      <c r="Q739">
        <v>3</v>
      </c>
      <c r="R739">
        <v>0</v>
      </c>
      <c r="S739" s="8">
        <v>8</v>
      </c>
      <c r="T739">
        <v>4</v>
      </c>
      <c r="V739">
        <f t="shared" si="161"/>
        <v>24</v>
      </c>
      <c r="W739">
        <f t="shared" si="162"/>
        <v>9.856262833675565E-4</v>
      </c>
      <c r="Y739">
        <v>1</v>
      </c>
      <c r="Z739">
        <v>0</v>
      </c>
      <c r="AB739">
        <f t="shared" si="163"/>
        <v>1.4715400410677619</v>
      </c>
      <c r="AC739">
        <f t="shared" si="170"/>
        <v>0.33782389442443939</v>
      </c>
      <c r="AD739">
        <f t="shared" si="164"/>
        <v>-1.0852305416913617</v>
      </c>
      <c r="AF739">
        <f t="shared" si="165"/>
        <v>0</v>
      </c>
      <c r="AG739">
        <f t="shared" si="166"/>
        <v>1.2123036799222773</v>
      </c>
      <c r="AH739">
        <f t="shared" si="171"/>
        <v>0.36067382437524748</v>
      </c>
      <c r="AI739">
        <f t="shared" si="167"/>
        <v>-1.0197812626683393</v>
      </c>
      <c r="AJ739">
        <f t="shared" si="168"/>
        <v>6.5449279023022333E-2</v>
      </c>
      <c r="AK739">
        <f t="shared" si="169"/>
        <v>3.7179506467744497E-2</v>
      </c>
      <c r="BL739" t="s">
        <v>1549</v>
      </c>
    </row>
    <row r="740" spans="1:64" x14ac:dyDescent="0.25">
      <c r="A740" s="20" t="s">
        <v>775</v>
      </c>
      <c r="B740">
        <v>0</v>
      </c>
      <c r="C740" s="8">
        <v>1</v>
      </c>
      <c r="D740">
        <v>2</v>
      </c>
      <c r="E740">
        <v>0</v>
      </c>
      <c r="F740" s="8">
        <v>1</v>
      </c>
      <c r="G740">
        <v>1</v>
      </c>
      <c r="H740">
        <v>0</v>
      </c>
      <c r="I740" s="8">
        <v>0</v>
      </c>
      <c r="J740">
        <v>0</v>
      </c>
      <c r="K740">
        <v>0</v>
      </c>
      <c r="L740">
        <v>1</v>
      </c>
      <c r="M740">
        <v>1</v>
      </c>
      <c r="N740">
        <v>0</v>
      </c>
      <c r="O740">
        <v>1</v>
      </c>
      <c r="P740" s="8">
        <v>1</v>
      </c>
      <c r="Q740">
        <v>0</v>
      </c>
      <c r="R740">
        <v>0</v>
      </c>
      <c r="S740" s="8">
        <v>3</v>
      </c>
      <c r="T740">
        <v>2</v>
      </c>
      <c r="V740">
        <f t="shared" si="161"/>
        <v>14</v>
      </c>
      <c r="W740">
        <f t="shared" si="162"/>
        <v>5.7494866529774131E-4</v>
      </c>
      <c r="Y740">
        <v>0</v>
      </c>
      <c r="Z740">
        <v>1</v>
      </c>
      <c r="AB740">
        <f t="shared" si="163"/>
        <v>0.85839835728952774</v>
      </c>
      <c r="AC740">
        <f t="shared" si="170"/>
        <v>0.42384037983237549</v>
      </c>
      <c r="AD740">
        <f t="shared" si="164"/>
        <v>-0.85839835728952774</v>
      </c>
      <c r="AF740">
        <f t="shared" si="165"/>
        <v>1.3609845031905197</v>
      </c>
      <c r="AG740">
        <f t="shared" si="166"/>
        <v>0.94693730287674283</v>
      </c>
      <c r="AH740">
        <f t="shared" si="171"/>
        <v>0.3879273097650246</v>
      </c>
      <c r="AI740">
        <f t="shared" si="167"/>
        <v>-0.94693730287674283</v>
      </c>
      <c r="AJ740">
        <f t="shared" si="168"/>
        <v>-8.853894558721509E-2</v>
      </c>
      <c r="AK740" t="str">
        <f t="shared" si="169"/>
        <v/>
      </c>
      <c r="BL740" t="s">
        <v>1550</v>
      </c>
    </row>
    <row r="741" spans="1:64" x14ac:dyDescent="0.25">
      <c r="A741" s="20" t="s">
        <v>776</v>
      </c>
      <c r="B741">
        <v>20</v>
      </c>
      <c r="C741" s="8">
        <v>7</v>
      </c>
      <c r="D741">
        <v>7</v>
      </c>
      <c r="E741">
        <v>0</v>
      </c>
      <c r="F741" s="8">
        <v>5</v>
      </c>
      <c r="G741">
        <v>1</v>
      </c>
      <c r="H741">
        <v>2</v>
      </c>
      <c r="I741" s="8">
        <v>1</v>
      </c>
      <c r="J741">
        <v>0</v>
      </c>
      <c r="K741">
        <v>0</v>
      </c>
      <c r="L741">
        <v>4</v>
      </c>
      <c r="M741">
        <v>1</v>
      </c>
      <c r="N741">
        <v>7</v>
      </c>
      <c r="O741">
        <v>1</v>
      </c>
      <c r="P741" s="8">
        <v>16</v>
      </c>
      <c r="Q741">
        <v>6</v>
      </c>
      <c r="R741">
        <v>6</v>
      </c>
      <c r="S741" s="8">
        <v>24</v>
      </c>
      <c r="T741">
        <v>36</v>
      </c>
      <c r="V741">
        <f t="shared" si="161"/>
        <v>124</v>
      </c>
      <c r="W741">
        <f t="shared" si="162"/>
        <v>5.0924024640657088E-3</v>
      </c>
      <c r="Y741">
        <v>20</v>
      </c>
      <c r="Z741">
        <v>4</v>
      </c>
      <c r="AB741">
        <f t="shared" si="163"/>
        <v>7.6029568788501036</v>
      </c>
      <c r="AC741">
        <f t="shared" si="170"/>
        <v>8.5428683009908338E-5</v>
      </c>
      <c r="AD741">
        <f t="shared" si="164"/>
        <v>-9.3678286469337575</v>
      </c>
      <c r="AF741">
        <f t="shared" si="165"/>
        <v>5.4439380127620787</v>
      </c>
      <c r="AG741">
        <f t="shared" si="166"/>
        <v>7.2226096379534237</v>
      </c>
      <c r="AH741">
        <f t="shared" si="171"/>
        <v>4.4773261746833246E-5</v>
      </c>
      <c r="AI741">
        <f t="shared" si="167"/>
        <v>-10.01389943272903</v>
      </c>
      <c r="AJ741">
        <f t="shared" si="168"/>
        <v>-0.64607078579527233</v>
      </c>
      <c r="AK741">
        <f t="shared" si="169"/>
        <v>22.604254230522425</v>
      </c>
      <c r="BL741" t="s">
        <v>1551</v>
      </c>
    </row>
    <row r="742" spans="1:64" x14ac:dyDescent="0.25">
      <c r="A742" s="20" t="s">
        <v>777</v>
      </c>
      <c r="B742">
        <v>4</v>
      </c>
      <c r="C742" s="8">
        <v>2</v>
      </c>
      <c r="D742">
        <v>3</v>
      </c>
      <c r="E742">
        <v>0</v>
      </c>
      <c r="F742" s="8">
        <v>0</v>
      </c>
      <c r="G742">
        <v>0</v>
      </c>
      <c r="H742">
        <v>1</v>
      </c>
      <c r="I742" s="8">
        <v>0</v>
      </c>
      <c r="J742">
        <v>0</v>
      </c>
      <c r="K742">
        <v>0</v>
      </c>
      <c r="L742">
        <v>3</v>
      </c>
      <c r="M742">
        <v>1</v>
      </c>
      <c r="N742">
        <v>0</v>
      </c>
      <c r="O742">
        <v>1</v>
      </c>
      <c r="P742" s="8">
        <v>4</v>
      </c>
      <c r="Q742">
        <v>0</v>
      </c>
      <c r="R742">
        <v>4</v>
      </c>
      <c r="S742" s="8">
        <v>7</v>
      </c>
      <c r="T742">
        <v>5</v>
      </c>
      <c r="V742">
        <f t="shared" si="161"/>
        <v>31</v>
      </c>
      <c r="W742">
        <f t="shared" si="162"/>
        <v>1.2731006160164272E-3</v>
      </c>
      <c r="Y742">
        <v>4</v>
      </c>
      <c r="Z742">
        <v>3</v>
      </c>
      <c r="AB742">
        <f t="shared" si="163"/>
        <v>1.9007392197125259</v>
      </c>
      <c r="AC742">
        <f t="shared" si="170"/>
        <v>8.1282742364040789E-2</v>
      </c>
      <c r="AD742">
        <f t="shared" si="164"/>
        <v>-2.5098215560060679</v>
      </c>
      <c r="AF742">
        <f t="shared" si="165"/>
        <v>4.082953509571559</v>
      </c>
      <c r="AG742">
        <f t="shared" si="166"/>
        <v>2.2851727219991846</v>
      </c>
      <c r="AH742">
        <f t="shared" si="171"/>
        <v>0.11561840664295168</v>
      </c>
      <c r="AI742">
        <f t="shared" si="167"/>
        <v>-2.1574601084039826</v>
      </c>
      <c r="AJ742">
        <f t="shared" si="168"/>
        <v>0.35236144760208532</v>
      </c>
      <c r="AK742">
        <f t="shared" si="169"/>
        <v>1.2868316539342688</v>
      </c>
      <c r="BL742" t="s">
        <v>1552</v>
      </c>
    </row>
    <row r="743" spans="1:64" x14ac:dyDescent="0.25">
      <c r="A743" s="20" t="s">
        <v>778</v>
      </c>
      <c r="B743">
        <v>3</v>
      </c>
      <c r="C743" s="8">
        <v>5</v>
      </c>
      <c r="D743">
        <v>12</v>
      </c>
      <c r="E743">
        <v>0</v>
      </c>
      <c r="F743" s="8">
        <v>4</v>
      </c>
      <c r="G743">
        <v>0</v>
      </c>
      <c r="H743">
        <v>0</v>
      </c>
      <c r="I743" s="8">
        <v>0</v>
      </c>
      <c r="J743">
        <v>2</v>
      </c>
      <c r="K743">
        <v>0</v>
      </c>
      <c r="L743">
        <v>5</v>
      </c>
      <c r="M743">
        <v>2</v>
      </c>
      <c r="N743">
        <v>5</v>
      </c>
      <c r="O743">
        <v>0</v>
      </c>
      <c r="P743" s="8">
        <v>15</v>
      </c>
      <c r="Q743">
        <v>12</v>
      </c>
      <c r="R743">
        <v>9</v>
      </c>
      <c r="S743" s="8">
        <v>27</v>
      </c>
      <c r="T743">
        <v>26</v>
      </c>
      <c r="V743">
        <f t="shared" si="161"/>
        <v>124</v>
      </c>
      <c r="W743">
        <f t="shared" si="162"/>
        <v>5.0924024640657088E-3</v>
      </c>
      <c r="Y743">
        <v>3</v>
      </c>
      <c r="Z743">
        <v>5</v>
      </c>
      <c r="AB743">
        <f t="shared" si="163"/>
        <v>7.6029568788501036</v>
      </c>
      <c r="AC743">
        <f t="shared" si="170"/>
        <v>3.6548883363704203E-2</v>
      </c>
      <c r="AD743">
        <f t="shared" si="164"/>
        <v>-3.3091046441776841</v>
      </c>
      <c r="AF743">
        <f t="shared" si="165"/>
        <v>6.8049225159525983</v>
      </c>
      <c r="AG743">
        <f t="shared" si="166"/>
        <v>7.4623697942088381</v>
      </c>
      <c r="AH743">
        <f t="shared" si="171"/>
        <v>3.9775259850297416E-2</v>
      </c>
      <c r="AI743">
        <f t="shared" si="167"/>
        <v>-3.2245101717740345</v>
      </c>
      <c r="AJ743">
        <f t="shared" si="168"/>
        <v>8.459447240364959E-2</v>
      </c>
      <c r="AK743">
        <f t="shared" si="169"/>
        <v>2.6684209881585721</v>
      </c>
      <c r="BL743" t="s">
        <v>1497</v>
      </c>
    </row>
    <row r="744" spans="1:64" x14ac:dyDescent="0.25">
      <c r="A744" s="20" t="s">
        <v>779</v>
      </c>
      <c r="B744">
        <v>9</v>
      </c>
      <c r="C744" s="8">
        <v>7</v>
      </c>
      <c r="D744">
        <v>5</v>
      </c>
      <c r="E744">
        <v>0</v>
      </c>
      <c r="F744" s="8">
        <v>5</v>
      </c>
      <c r="G744">
        <v>1</v>
      </c>
      <c r="H744">
        <v>0</v>
      </c>
      <c r="I744" s="8">
        <v>2</v>
      </c>
      <c r="J744">
        <v>0</v>
      </c>
      <c r="K744">
        <v>0</v>
      </c>
      <c r="L744">
        <v>12</v>
      </c>
      <c r="M744">
        <v>5</v>
      </c>
      <c r="N744">
        <v>4</v>
      </c>
      <c r="O744">
        <v>3</v>
      </c>
      <c r="P744" s="8">
        <v>28</v>
      </c>
      <c r="Q744">
        <v>11</v>
      </c>
      <c r="R744">
        <v>21</v>
      </c>
      <c r="S744" s="8">
        <v>31</v>
      </c>
      <c r="T744">
        <v>30</v>
      </c>
      <c r="V744">
        <f t="shared" si="161"/>
        <v>165</v>
      </c>
      <c r="W744">
        <f t="shared" si="162"/>
        <v>6.7761806981519509E-3</v>
      </c>
      <c r="Y744">
        <v>9</v>
      </c>
      <c r="Z744">
        <v>12</v>
      </c>
      <c r="AB744">
        <f t="shared" si="163"/>
        <v>10.116837782340863</v>
      </c>
      <c r="AC744">
        <f t="shared" si="170"/>
        <v>0.12358143147105712</v>
      </c>
      <c r="AD744">
        <f t="shared" si="164"/>
        <v>-2.0908549760610162</v>
      </c>
      <c r="AF744">
        <f t="shared" si="165"/>
        <v>16.331814038286236</v>
      </c>
      <c r="AG744">
        <f t="shared" si="166"/>
        <v>11.211709674530629</v>
      </c>
      <c r="AH744">
        <f t="shared" si="171"/>
        <v>0.10425572482057488</v>
      </c>
      <c r="AI744">
        <f t="shared" si="167"/>
        <v>-2.2609085054649216</v>
      </c>
      <c r="AJ744">
        <f t="shared" si="168"/>
        <v>-0.17005352940390539</v>
      </c>
      <c r="AK744">
        <f t="shared" si="169"/>
        <v>0.4362991752742803</v>
      </c>
      <c r="BL744" t="s">
        <v>1498</v>
      </c>
    </row>
    <row r="745" spans="1:64" x14ac:dyDescent="0.25">
      <c r="A745" s="20" t="s">
        <v>780</v>
      </c>
      <c r="B745">
        <v>3</v>
      </c>
      <c r="C745" s="8">
        <v>1</v>
      </c>
      <c r="D745">
        <v>2</v>
      </c>
      <c r="E745">
        <v>0</v>
      </c>
      <c r="F745" s="8">
        <v>2</v>
      </c>
      <c r="G745">
        <v>1</v>
      </c>
      <c r="H745">
        <v>2</v>
      </c>
      <c r="I745" s="8">
        <v>0</v>
      </c>
      <c r="J745">
        <v>0</v>
      </c>
      <c r="K745">
        <v>0</v>
      </c>
      <c r="L745">
        <v>2</v>
      </c>
      <c r="M745">
        <v>1</v>
      </c>
      <c r="N745">
        <v>0</v>
      </c>
      <c r="O745">
        <v>3</v>
      </c>
      <c r="P745" s="8">
        <v>11</v>
      </c>
      <c r="Q745">
        <v>4</v>
      </c>
      <c r="R745">
        <v>10</v>
      </c>
      <c r="S745" s="8">
        <v>11</v>
      </c>
      <c r="T745">
        <v>11</v>
      </c>
      <c r="V745">
        <f t="shared" si="161"/>
        <v>61</v>
      </c>
      <c r="W745">
        <f t="shared" si="162"/>
        <v>2.5051334702258727E-3</v>
      </c>
      <c r="Y745">
        <v>3</v>
      </c>
      <c r="Z745">
        <v>2</v>
      </c>
      <c r="AB745">
        <f t="shared" si="163"/>
        <v>3.7401642710472278</v>
      </c>
      <c r="AC745">
        <f t="shared" si="170"/>
        <v>0.20710380444343149</v>
      </c>
      <c r="AD745">
        <f t="shared" si="164"/>
        <v>-1.5745351406699857</v>
      </c>
      <c r="AF745">
        <f t="shared" si="165"/>
        <v>2.7219690063810393</v>
      </c>
      <c r="AG745">
        <f t="shared" si="166"/>
        <v>3.5607921656466166</v>
      </c>
      <c r="AH745">
        <f t="shared" si="171"/>
        <v>0.21382389587297723</v>
      </c>
      <c r="AI745">
        <f t="shared" si="167"/>
        <v>-1.5426025192233401</v>
      </c>
      <c r="AJ745">
        <f t="shared" si="168"/>
        <v>3.1932621446645548E-2</v>
      </c>
      <c r="AK745">
        <f t="shared" si="169"/>
        <v>8.8319631818082625E-2</v>
      </c>
      <c r="BL745" t="s">
        <v>1552</v>
      </c>
    </row>
    <row r="746" spans="1:64" x14ac:dyDescent="0.25">
      <c r="A746" s="20" t="s">
        <v>781</v>
      </c>
      <c r="B746">
        <v>0</v>
      </c>
      <c r="C746" s="8">
        <v>1</v>
      </c>
      <c r="D746">
        <v>1</v>
      </c>
      <c r="E746">
        <v>0</v>
      </c>
      <c r="F746" s="8">
        <v>5</v>
      </c>
      <c r="G746">
        <v>1</v>
      </c>
      <c r="H746">
        <v>4</v>
      </c>
      <c r="I746" s="8">
        <v>0</v>
      </c>
      <c r="J746">
        <v>0</v>
      </c>
      <c r="K746">
        <v>1</v>
      </c>
      <c r="L746">
        <v>1</v>
      </c>
      <c r="M746">
        <v>2</v>
      </c>
      <c r="N746">
        <v>0</v>
      </c>
      <c r="O746">
        <v>1</v>
      </c>
      <c r="P746" s="8">
        <v>0</v>
      </c>
      <c r="Q746">
        <v>3</v>
      </c>
      <c r="R746">
        <v>2</v>
      </c>
      <c r="S746" s="8">
        <v>9</v>
      </c>
      <c r="T746">
        <v>1</v>
      </c>
      <c r="V746">
        <f t="shared" si="161"/>
        <v>32</v>
      </c>
      <c r="W746">
        <f t="shared" si="162"/>
        <v>1.3141683778234085E-3</v>
      </c>
      <c r="Y746">
        <v>0</v>
      </c>
      <c r="Z746">
        <v>1</v>
      </c>
      <c r="AB746">
        <f t="shared" si="163"/>
        <v>1.962053388090349</v>
      </c>
      <c r="AC746">
        <f t="shared" si="170"/>
        <v>0.14056948067185762</v>
      </c>
      <c r="AD746">
        <f t="shared" si="164"/>
        <v>-1.962053388090349</v>
      </c>
      <c r="AF746">
        <f t="shared" si="165"/>
        <v>1.3609845031905197</v>
      </c>
      <c r="AG746">
        <f t="shared" si="166"/>
        <v>1.8561650628184507</v>
      </c>
      <c r="AH746">
        <f t="shared" si="171"/>
        <v>0.1562707713097552</v>
      </c>
      <c r="AI746">
        <f t="shared" si="167"/>
        <v>-1.8561650628184507</v>
      </c>
      <c r="AJ746">
        <f t="shared" si="168"/>
        <v>0.10588832527189829</v>
      </c>
      <c r="AK746">
        <f t="shared" si="169"/>
        <v>1.8561650628184507</v>
      </c>
      <c r="BL746" t="s">
        <v>1553</v>
      </c>
    </row>
    <row r="747" spans="1:64" x14ac:dyDescent="0.25">
      <c r="A747" s="20" t="s">
        <v>782</v>
      </c>
      <c r="B747">
        <v>1</v>
      </c>
      <c r="C747" s="8">
        <v>0</v>
      </c>
      <c r="D747">
        <v>0</v>
      </c>
      <c r="E747">
        <v>0</v>
      </c>
      <c r="F747" s="8">
        <v>0</v>
      </c>
      <c r="G747">
        <v>0</v>
      </c>
      <c r="H747">
        <v>0</v>
      </c>
      <c r="I747" s="8">
        <v>0</v>
      </c>
      <c r="J747">
        <v>0</v>
      </c>
      <c r="K747">
        <v>1</v>
      </c>
      <c r="L747">
        <v>0</v>
      </c>
      <c r="M747">
        <v>0</v>
      </c>
      <c r="N747">
        <v>0</v>
      </c>
      <c r="O747">
        <v>0</v>
      </c>
      <c r="P747" s="8">
        <v>0</v>
      </c>
      <c r="Q747">
        <v>0</v>
      </c>
      <c r="R747">
        <v>1</v>
      </c>
      <c r="S747" s="8">
        <v>0</v>
      </c>
      <c r="T747">
        <v>0</v>
      </c>
      <c r="V747">
        <f t="shared" si="161"/>
        <v>2</v>
      </c>
      <c r="W747">
        <f t="shared" si="162"/>
        <v>8.2135523613963032E-5</v>
      </c>
      <c r="Y747">
        <v>1</v>
      </c>
      <c r="Z747">
        <v>0</v>
      </c>
      <c r="AB747">
        <f t="shared" si="163"/>
        <v>0.12262833675564681</v>
      </c>
      <c r="AC747">
        <f t="shared" si="170"/>
        <v>0.10847609127814255</v>
      </c>
      <c r="AD747">
        <f t="shared" si="164"/>
        <v>-2.221225487167247</v>
      </c>
      <c r="AF747">
        <f t="shared" si="165"/>
        <v>0</v>
      </c>
      <c r="AG747">
        <f t="shared" si="166"/>
        <v>0.10102530666018977</v>
      </c>
      <c r="AH747">
        <f t="shared" si="171"/>
        <v>9.1317800869772495E-2</v>
      </c>
      <c r="AI747">
        <f t="shared" si="167"/>
        <v>-2.3934095391942525</v>
      </c>
      <c r="AJ747">
        <f t="shared" si="168"/>
        <v>-0.17218405202700549</v>
      </c>
      <c r="AK747" t="str">
        <f t="shared" si="169"/>
        <v/>
      </c>
      <c r="BL747" t="s">
        <v>1554</v>
      </c>
    </row>
    <row r="748" spans="1:64" x14ac:dyDescent="0.25">
      <c r="A748" s="20" t="s">
        <v>783</v>
      </c>
      <c r="B748">
        <v>0</v>
      </c>
      <c r="C748" s="8">
        <v>1</v>
      </c>
      <c r="D748">
        <v>4</v>
      </c>
      <c r="E748">
        <v>0</v>
      </c>
      <c r="F748" s="8">
        <v>0</v>
      </c>
      <c r="G748">
        <v>0</v>
      </c>
      <c r="H748">
        <v>0</v>
      </c>
      <c r="I748" s="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 s="8">
        <v>1</v>
      </c>
      <c r="Q748">
        <v>1</v>
      </c>
      <c r="R748">
        <v>2</v>
      </c>
      <c r="S748" s="8">
        <v>0</v>
      </c>
      <c r="T748">
        <v>8</v>
      </c>
      <c r="V748">
        <f t="shared" si="161"/>
        <v>17</v>
      </c>
      <c r="W748">
        <f t="shared" si="162"/>
        <v>6.9815195071868579E-4</v>
      </c>
      <c r="Y748">
        <v>0</v>
      </c>
      <c r="Z748">
        <v>0</v>
      </c>
      <c r="AB748">
        <f t="shared" si="163"/>
        <v>1.0423408624229979</v>
      </c>
      <c r="AC748">
        <f t="shared" si="170"/>
        <v>0.35262826082201643</v>
      </c>
      <c r="AD748">
        <f t="shared" si="164"/>
        <v>-1.0423408624229979</v>
      </c>
      <c r="AF748">
        <f t="shared" si="165"/>
        <v>0</v>
      </c>
      <c r="AG748">
        <f t="shared" si="166"/>
        <v>0.8587151066116131</v>
      </c>
      <c r="AH748">
        <f t="shared" si="171"/>
        <v>0.42370614993912731</v>
      </c>
      <c r="AI748">
        <f t="shared" si="167"/>
        <v>-0.85871510661161299</v>
      </c>
      <c r="AJ748">
        <f t="shared" si="168"/>
        <v>0.18362575581138496</v>
      </c>
      <c r="AK748" t="str">
        <f t="shared" si="169"/>
        <v/>
      </c>
      <c r="BL748" t="s">
        <v>1555</v>
      </c>
    </row>
    <row r="749" spans="1:64" x14ac:dyDescent="0.25">
      <c r="A749" s="20" t="s">
        <v>784</v>
      </c>
      <c r="B749">
        <v>0</v>
      </c>
      <c r="C749" s="8">
        <v>0</v>
      </c>
      <c r="D749">
        <v>1</v>
      </c>
      <c r="E749">
        <v>0</v>
      </c>
      <c r="F749" s="8">
        <v>0</v>
      </c>
      <c r="G749">
        <v>1</v>
      </c>
      <c r="H749">
        <v>0</v>
      </c>
      <c r="I749" s="8">
        <v>1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 s="8">
        <v>1</v>
      </c>
      <c r="Q749">
        <v>4</v>
      </c>
      <c r="R749">
        <v>0</v>
      </c>
      <c r="S749" s="8">
        <v>0</v>
      </c>
      <c r="T749">
        <v>1</v>
      </c>
      <c r="V749">
        <f t="shared" si="161"/>
        <v>9</v>
      </c>
      <c r="W749">
        <f t="shared" si="162"/>
        <v>3.6960985626283366E-4</v>
      </c>
      <c r="Y749">
        <v>0</v>
      </c>
      <c r="Z749">
        <v>0</v>
      </c>
      <c r="AB749">
        <f t="shared" si="163"/>
        <v>0.55182751540041064</v>
      </c>
      <c r="AC749">
        <f t="shared" si="170"/>
        <v>0.57589638858221803</v>
      </c>
      <c r="AD749">
        <f t="shared" si="164"/>
        <v>-0.55182751540041064</v>
      </c>
      <c r="AF749">
        <f t="shared" si="165"/>
        <v>0</v>
      </c>
      <c r="AG749">
        <f t="shared" si="166"/>
        <v>0.45461387997085395</v>
      </c>
      <c r="AH749">
        <f t="shared" si="171"/>
        <v>0.63469298831669574</v>
      </c>
      <c r="AI749">
        <f t="shared" si="167"/>
        <v>-0.45461387997085401</v>
      </c>
      <c r="AJ749">
        <f t="shared" si="168"/>
        <v>9.7213635429556633E-2</v>
      </c>
      <c r="AK749" t="str">
        <f t="shared" si="169"/>
        <v/>
      </c>
      <c r="BL749" t="s">
        <v>1556</v>
      </c>
    </row>
    <row r="750" spans="1:64" x14ac:dyDescent="0.25">
      <c r="A750" s="20" t="s">
        <v>785</v>
      </c>
      <c r="B750">
        <v>0</v>
      </c>
      <c r="C750" s="8">
        <v>0</v>
      </c>
      <c r="D750">
        <v>0</v>
      </c>
      <c r="E750">
        <v>0</v>
      </c>
      <c r="F750" s="8">
        <v>1</v>
      </c>
      <c r="G750">
        <v>0</v>
      </c>
      <c r="H750">
        <v>1</v>
      </c>
      <c r="I750" s="8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 s="8">
        <v>0</v>
      </c>
      <c r="Q750">
        <v>1</v>
      </c>
      <c r="R750">
        <v>0</v>
      </c>
      <c r="S750" s="8">
        <v>0</v>
      </c>
      <c r="T750">
        <v>2</v>
      </c>
      <c r="V750">
        <f t="shared" si="161"/>
        <v>5</v>
      </c>
      <c r="W750">
        <f t="shared" si="162"/>
        <v>2.0533880903490759E-4</v>
      </c>
      <c r="Y750">
        <v>0</v>
      </c>
      <c r="Z750">
        <v>0</v>
      </c>
      <c r="AB750">
        <f t="shared" si="163"/>
        <v>0.30657084188911704</v>
      </c>
      <c r="AC750">
        <f t="shared" si="170"/>
        <v>0.73596637908394491</v>
      </c>
      <c r="AD750">
        <f t="shared" si="164"/>
        <v>-0.30657084188911699</v>
      </c>
      <c r="AF750">
        <f t="shared" si="165"/>
        <v>0</v>
      </c>
      <c r="AG750">
        <f t="shared" si="166"/>
        <v>0.25256326665047441</v>
      </c>
      <c r="AH750">
        <f t="shared" si="171"/>
        <v>0.77680706530354315</v>
      </c>
      <c r="AI750">
        <f t="shared" si="167"/>
        <v>-0.25256326665047441</v>
      </c>
      <c r="AJ750">
        <f t="shared" si="168"/>
        <v>5.400757523864258E-2</v>
      </c>
      <c r="AK750" t="str">
        <f t="shared" si="169"/>
        <v/>
      </c>
      <c r="BL750" t="s">
        <v>1557</v>
      </c>
    </row>
    <row r="751" spans="1:64" x14ac:dyDescent="0.25">
      <c r="A751" s="20" t="s">
        <v>786</v>
      </c>
      <c r="B751">
        <v>1</v>
      </c>
      <c r="C751" s="8">
        <v>4</v>
      </c>
      <c r="D751">
        <v>5</v>
      </c>
      <c r="E751">
        <v>0</v>
      </c>
      <c r="F751" s="8">
        <v>1</v>
      </c>
      <c r="G751">
        <v>0</v>
      </c>
      <c r="H751">
        <v>3</v>
      </c>
      <c r="I751" s="8">
        <v>0</v>
      </c>
      <c r="J751">
        <v>3</v>
      </c>
      <c r="K751">
        <v>3</v>
      </c>
      <c r="L751">
        <v>1</v>
      </c>
      <c r="M751">
        <v>0</v>
      </c>
      <c r="N751">
        <v>4</v>
      </c>
      <c r="O751">
        <v>2</v>
      </c>
      <c r="P751" s="8">
        <v>8</v>
      </c>
      <c r="Q751">
        <v>2</v>
      </c>
      <c r="R751">
        <v>4</v>
      </c>
      <c r="S751" s="8">
        <v>7</v>
      </c>
      <c r="T751">
        <v>10</v>
      </c>
      <c r="V751">
        <f t="shared" si="161"/>
        <v>57</v>
      </c>
      <c r="W751">
        <f t="shared" si="162"/>
        <v>2.3408624229979465E-3</v>
      </c>
      <c r="Y751">
        <v>1</v>
      </c>
      <c r="Z751">
        <v>1</v>
      </c>
      <c r="AB751">
        <f t="shared" si="163"/>
        <v>3.4949075975359341</v>
      </c>
      <c r="AC751">
        <f t="shared" si="170"/>
        <v>0.10607587270603835</v>
      </c>
      <c r="AD751">
        <f t="shared" si="164"/>
        <v>-2.2436006606729295</v>
      </c>
      <c r="AF751">
        <f t="shared" si="165"/>
        <v>1.3609845031905197</v>
      </c>
      <c r="AG751">
        <f t="shared" si="166"/>
        <v>3.1189813960708226</v>
      </c>
      <c r="AH751">
        <f t="shared" si="171"/>
        <v>0.13786574589736039</v>
      </c>
      <c r="AI751">
        <f t="shared" si="167"/>
        <v>-1.9814749231725244</v>
      </c>
      <c r="AJ751">
        <f t="shared" si="168"/>
        <v>0.26212573750040513</v>
      </c>
      <c r="AK751">
        <f t="shared" si="169"/>
        <v>1.4395988903783434</v>
      </c>
      <c r="BL751" t="s">
        <v>1558</v>
      </c>
    </row>
    <row r="752" spans="1:64" x14ac:dyDescent="0.25">
      <c r="A752" s="20" t="s">
        <v>787</v>
      </c>
      <c r="B752">
        <v>0</v>
      </c>
      <c r="C752" s="8">
        <v>0</v>
      </c>
      <c r="D752">
        <v>0</v>
      </c>
      <c r="E752">
        <v>0</v>
      </c>
      <c r="F752" s="8">
        <v>0</v>
      </c>
      <c r="G752">
        <v>0</v>
      </c>
      <c r="H752">
        <v>0</v>
      </c>
      <c r="I752" s="8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1</v>
      </c>
      <c r="P752" s="8">
        <v>2</v>
      </c>
      <c r="Q752">
        <v>0</v>
      </c>
      <c r="R752">
        <v>0</v>
      </c>
      <c r="S752" s="8">
        <v>0</v>
      </c>
      <c r="T752">
        <v>2</v>
      </c>
      <c r="V752">
        <f t="shared" si="161"/>
        <v>5</v>
      </c>
      <c r="W752">
        <f t="shared" si="162"/>
        <v>2.0533880903490759E-4</v>
      </c>
      <c r="Y752">
        <v>0</v>
      </c>
      <c r="Z752">
        <v>0</v>
      </c>
      <c r="AB752">
        <f t="shared" si="163"/>
        <v>0.30657084188911704</v>
      </c>
      <c r="AC752">
        <f t="shared" si="170"/>
        <v>0.73596637908394491</v>
      </c>
      <c r="AD752">
        <f t="shared" si="164"/>
        <v>-0.30657084188911699</v>
      </c>
      <c r="AF752">
        <f t="shared" si="165"/>
        <v>0</v>
      </c>
      <c r="AG752">
        <f t="shared" si="166"/>
        <v>0.25256326665047441</v>
      </c>
      <c r="AH752">
        <f t="shared" si="171"/>
        <v>0.77680706530354315</v>
      </c>
      <c r="AI752">
        <f t="shared" si="167"/>
        <v>-0.25256326665047441</v>
      </c>
      <c r="AJ752">
        <f t="shared" si="168"/>
        <v>5.400757523864258E-2</v>
      </c>
      <c r="AK752" t="str">
        <f t="shared" si="169"/>
        <v/>
      </c>
      <c r="BL752" t="s">
        <v>1559</v>
      </c>
    </row>
    <row r="753" spans="1:64" x14ac:dyDescent="0.25">
      <c r="A753" s="20" t="s">
        <v>788</v>
      </c>
      <c r="B753">
        <v>0</v>
      </c>
      <c r="C753" s="8">
        <v>0</v>
      </c>
      <c r="D753">
        <v>0</v>
      </c>
      <c r="E753">
        <v>0</v>
      </c>
      <c r="F753" s="8">
        <v>1</v>
      </c>
      <c r="G753">
        <v>0</v>
      </c>
      <c r="H753">
        <v>1</v>
      </c>
      <c r="I753" s="8">
        <v>0</v>
      </c>
      <c r="J753">
        <v>1</v>
      </c>
      <c r="K753">
        <v>0</v>
      </c>
      <c r="L753">
        <v>0</v>
      </c>
      <c r="M753">
        <v>1</v>
      </c>
      <c r="N753">
        <v>0</v>
      </c>
      <c r="O753">
        <v>0</v>
      </c>
      <c r="P753" s="8">
        <v>0</v>
      </c>
      <c r="Q753">
        <v>0</v>
      </c>
      <c r="R753">
        <v>0</v>
      </c>
      <c r="S753" s="8">
        <v>0</v>
      </c>
      <c r="T753">
        <v>0</v>
      </c>
      <c r="V753">
        <f t="shared" si="161"/>
        <v>4</v>
      </c>
      <c r="W753">
        <f t="shared" si="162"/>
        <v>1.6427104722792606E-4</v>
      </c>
      <c r="Y753">
        <v>0</v>
      </c>
      <c r="Z753">
        <v>0</v>
      </c>
      <c r="AB753">
        <f t="shared" si="163"/>
        <v>0.24525667351129363</v>
      </c>
      <c r="AC753">
        <f t="shared" si="170"/>
        <v>0.78250366450031927</v>
      </c>
      <c r="AD753">
        <f t="shared" si="164"/>
        <v>-0.24525667351129363</v>
      </c>
      <c r="AF753">
        <f t="shared" si="165"/>
        <v>0</v>
      </c>
      <c r="AG753">
        <f t="shared" si="166"/>
        <v>0.20205061332037955</v>
      </c>
      <c r="AH753">
        <f t="shared" si="171"/>
        <v>0.8170535731014299</v>
      </c>
      <c r="AI753">
        <f t="shared" si="167"/>
        <v>-0.2020506133203796</v>
      </c>
      <c r="AJ753">
        <f t="shared" si="168"/>
        <v>4.3206060190914025E-2</v>
      </c>
      <c r="AK753" t="str">
        <f t="shared" si="169"/>
        <v/>
      </c>
      <c r="BL753" t="s">
        <v>1560</v>
      </c>
    </row>
    <row r="754" spans="1:64" x14ac:dyDescent="0.25">
      <c r="A754" s="20" t="s">
        <v>789</v>
      </c>
      <c r="B754">
        <v>0</v>
      </c>
      <c r="C754" s="8">
        <v>1</v>
      </c>
      <c r="D754">
        <v>0</v>
      </c>
      <c r="E754">
        <v>0</v>
      </c>
      <c r="F754" s="8">
        <v>0</v>
      </c>
      <c r="G754">
        <v>0</v>
      </c>
      <c r="H754">
        <v>0</v>
      </c>
      <c r="I754" s="8">
        <v>0</v>
      </c>
      <c r="J754">
        <v>0</v>
      </c>
      <c r="K754">
        <v>0</v>
      </c>
      <c r="L754">
        <v>1</v>
      </c>
      <c r="M754">
        <v>0</v>
      </c>
      <c r="N754">
        <v>0</v>
      </c>
      <c r="O754">
        <v>0</v>
      </c>
      <c r="P754" s="8">
        <v>1</v>
      </c>
      <c r="Q754">
        <v>6</v>
      </c>
      <c r="R754">
        <v>1</v>
      </c>
      <c r="S754" s="8">
        <v>4</v>
      </c>
      <c r="T754">
        <v>1</v>
      </c>
      <c r="V754">
        <f t="shared" si="161"/>
        <v>15</v>
      </c>
      <c r="W754">
        <f t="shared" si="162"/>
        <v>6.1601642710472284E-4</v>
      </c>
      <c r="Y754">
        <v>0</v>
      </c>
      <c r="Z754">
        <v>1</v>
      </c>
      <c r="AB754">
        <f t="shared" si="163"/>
        <v>0.91971252566735118</v>
      </c>
      <c r="AC754">
        <f t="shared" si="170"/>
        <v>0.3986336215485799</v>
      </c>
      <c r="AD754">
        <f t="shared" si="164"/>
        <v>-0.91971252566735129</v>
      </c>
      <c r="AF754">
        <f t="shared" si="165"/>
        <v>1.3609845031905197</v>
      </c>
      <c r="AG754">
        <f t="shared" si="166"/>
        <v>0.99744995620683774</v>
      </c>
      <c r="AH754">
        <f t="shared" si="171"/>
        <v>0.36881874698350775</v>
      </c>
      <c r="AI754">
        <f t="shared" si="167"/>
        <v>-0.99744995620683774</v>
      </c>
      <c r="AJ754">
        <f t="shared" si="168"/>
        <v>-7.7737430539486452E-2</v>
      </c>
      <c r="AK754" t="str">
        <f t="shared" si="169"/>
        <v/>
      </c>
      <c r="BL754" t="s">
        <v>1561</v>
      </c>
    </row>
    <row r="755" spans="1:64" x14ac:dyDescent="0.25">
      <c r="A755" s="20" t="s">
        <v>790</v>
      </c>
      <c r="B755">
        <v>0</v>
      </c>
      <c r="C755" s="8">
        <v>0</v>
      </c>
      <c r="D755">
        <v>5</v>
      </c>
      <c r="E755">
        <v>0</v>
      </c>
      <c r="F755" s="8">
        <v>0</v>
      </c>
      <c r="G755">
        <v>0</v>
      </c>
      <c r="H755">
        <v>0</v>
      </c>
      <c r="I755" s="8">
        <v>0</v>
      </c>
      <c r="J755">
        <v>2</v>
      </c>
      <c r="K755">
        <v>0</v>
      </c>
      <c r="L755">
        <v>0</v>
      </c>
      <c r="M755">
        <v>0</v>
      </c>
      <c r="N755">
        <v>0</v>
      </c>
      <c r="O755">
        <v>0</v>
      </c>
      <c r="P755" s="8">
        <v>0</v>
      </c>
      <c r="Q755">
        <v>0</v>
      </c>
      <c r="R755">
        <v>4</v>
      </c>
      <c r="S755" s="8">
        <v>0</v>
      </c>
      <c r="T755">
        <v>10</v>
      </c>
      <c r="V755">
        <f t="shared" si="161"/>
        <v>21</v>
      </c>
      <c r="W755">
        <f t="shared" si="162"/>
        <v>8.6242299794661191E-4</v>
      </c>
      <c r="Y755">
        <v>0</v>
      </c>
      <c r="Z755">
        <v>0</v>
      </c>
      <c r="AB755">
        <f t="shared" si="163"/>
        <v>1.2875975359342915</v>
      </c>
      <c r="AC755">
        <f t="shared" si="170"/>
        <v>0.27593290629960221</v>
      </c>
      <c r="AD755">
        <f t="shared" si="164"/>
        <v>-1.2875975359342915</v>
      </c>
      <c r="AF755">
        <f t="shared" si="165"/>
        <v>0</v>
      </c>
      <c r="AG755">
        <f t="shared" si="166"/>
        <v>1.0607657199319926</v>
      </c>
      <c r="AH755">
        <f t="shared" si="171"/>
        <v>0.34619062375281417</v>
      </c>
      <c r="AI755">
        <f t="shared" si="167"/>
        <v>-1.0607657199319926</v>
      </c>
      <c r="AJ755">
        <f t="shared" si="168"/>
        <v>0.22683181600229885</v>
      </c>
      <c r="AK755">
        <f t="shared" si="169"/>
        <v>1.0607657199319926</v>
      </c>
      <c r="BL755" t="s">
        <v>1562</v>
      </c>
    </row>
    <row r="756" spans="1:64" x14ac:dyDescent="0.25">
      <c r="A756" s="20" t="s">
        <v>791</v>
      </c>
      <c r="B756">
        <v>0</v>
      </c>
      <c r="C756" s="8">
        <v>1</v>
      </c>
      <c r="D756">
        <v>0</v>
      </c>
      <c r="E756">
        <v>1</v>
      </c>
      <c r="F756" s="8">
        <v>0</v>
      </c>
      <c r="G756">
        <v>0</v>
      </c>
      <c r="H756">
        <v>0</v>
      </c>
      <c r="I756" s="8">
        <v>0</v>
      </c>
      <c r="J756">
        <v>0</v>
      </c>
      <c r="K756">
        <v>0</v>
      </c>
      <c r="L756">
        <v>0</v>
      </c>
      <c r="M756">
        <v>0</v>
      </c>
      <c r="N756">
        <v>1</v>
      </c>
      <c r="O756">
        <v>0</v>
      </c>
      <c r="P756" s="8">
        <v>0</v>
      </c>
      <c r="Q756">
        <v>2</v>
      </c>
      <c r="R756">
        <v>0</v>
      </c>
      <c r="S756" s="8">
        <v>2</v>
      </c>
      <c r="T756">
        <v>0</v>
      </c>
      <c r="V756">
        <f t="shared" si="161"/>
        <v>7</v>
      </c>
      <c r="W756">
        <f t="shared" si="162"/>
        <v>2.8747433264887065E-4</v>
      </c>
      <c r="Y756">
        <v>0</v>
      </c>
      <c r="Z756">
        <v>0</v>
      </c>
      <c r="AB756">
        <f t="shared" si="163"/>
        <v>0.42919917864476387</v>
      </c>
      <c r="AC756">
        <f t="shared" si="170"/>
        <v>0.65103024494440764</v>
      </c>
      <c r="AD756">
        <f t="shared" si="164"/>
        <v>-0.42919917864476392</v>
      </c>
      <c r="AF756">
        <f t="shared" si="165"/>
        <v>0</v>
      </c>
      <c r="AG756">
        <f t="shared" si="166"/>
        <v>0.35358857331066423</v>
      </c>
      <c r="AH756">
        <f t="shared" si="171"/>
        <v>0.70216379686155028</v>
      </c>
      <c r="AI756">
        <f t="shared" si="167"/>
        <v>-0.35358857331066418</v>
      </c>
      <c r="AJ756">
        <f t="shared" si="168"/>
        <v>7.5610605334099745E-2</v>
      </c>
      <c r="AK756" t="str">
        <f t="shared" si="169"/>
        <v/>
      </c>
      <c r="BL756" t="s">
        <v>1563</v>
      </c>
    </row>
    <row r="757" spans="1:64" x14ac:dyDescent="0.25">
      <c r="A757" s="20" t="s">
        <v>792</v>
      </c>
      <c r="B757">
        <v>1</v>
      </c>
      <c r="C757" s="8">
        <v>0</v>
      </c>
      <c r="D757">
        <v>0</v>
      </c>
      <c r="E757">
        <v>0</v>
      </c>
      <c r="F757" s="8">
        <v>0</v>
      </c>
      <c r="G757">
        <v>1</v>
      </c>
      <c r="H757">
        <v>0</v>
      </c>
      <c r="I757" s="8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 s="8">
        <v>0</v>
      </c>
      <c r="Q757">
        <v>0</v>
      </c>
      <c r="R757">
        <v>1</v>
      </c>
      <c r="S757" s="8">
        <v>0</v>
      </c>
      <c r="T757">
        <v>4</v>
      </c>
      <c r="V757">
        <f t="shared" si="161"/>
        <v>6</v>
      </c>
      <c r="W757">
        <f t="shared" si="162"/>
        <v>2.4640657084188912E-4</v>
      </c>
      <c r="Y757">
        <v>1</v>
      </c>
      <c r="Z757">
        <v>0</v>
      </c>
      <c r="AB757">
        <f t="shared" si="163"/>
        <v>0.36788501026694048</v>
      </c>
      <c r="AC757">
        <f t="shared" si="170"/>
        <v>0.25464881680745299</v>
      </c>
      <c r="AD757">
        <f t="shared" si="164"/>
        <v>-1.3678698720104308</v>
      </c>
      <c r="AF757">
        <f t="shared" si="165"/>
        <v>0</v>
      </c>
      <c r="AG757">
        <f t="shared" si="166"/>
        <v>0.30307591998056932</v>
      </c>
      <c r="AH757">
        <f t="shared" si="171"/>
        <v>0.22383460646523745</v>
      </c>
      <c r="AI757">
        <f t="shared" si="167"/>
        <v>-1.4968478638465221</v>
      </c>
      <c r="AJ757">
        <f t="shared" si="168"/>
        <v>-0.12897799183609138</v>
      </c>
      <c r="AK757" t="str">
        <f t="shared" si="169"/>
        <v/>
      </c>
      <c r="BL757" t="s">
        <v>1564</v>
      </c>
    </row>
    <row r="758" spans="1:64" x14ac:dyDescent="0.25">
      <c r="A758" s="20" t="s">
        <v>793</v>
      </c>
      <c r="B758">
        <v>0</v>
      </c>
      <c r="C758" s="8">
        <v>0</v>
      </c>
      <c r="D758">
        <v>0</v>
      </c>
      <c r="E758">
        <v>0</v>
      </c>
      <c r="F758" s="8">
        <v>0</v>
      </c>
      <c r="G758">
        <v>0</v>
      </c>
      <c r="H758">
        <v>0</v>
      </c>
      <c r="I758" s="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 s="8">
        <v>3</v>
      </c>
      <c r="Q758">
        <v>0</v>
      </c>
      <c r="R758">
        <v>0</v>
      </c>
      <c r="S758" s="8">
        <v>0</v>
      </c>
      <c r="T758">
        <v>3</v>
      </c>
      <c r="V758">
        <f t="shared" si="161"/>
        <v>6</v>
      </c>
      <c r="W758">
        <f t="shared" si="162"/>
        <v>2.4640657084188912E-4</v>
      </c>
      <c r="Y758">
        <v>0</v>
      </c>
      <c r="Z758">
        <v>0</v>
      </c>
      <c r="AB758">
        <f t="shared" si="163"/>
        <v>0.36788501026694048</v>
      </c>
      <c r="AC758">
        <f t="shared" si="170"/>
        <v>0.69219677263468182</v>
      </c>
      <c r="AD758">
        <f t="shared" si="164"/>
        <v>-0.36788501026694048</v>
      </c>
      <c r="AF758">
        <f t="shared" si="165"/>
        <v>0</v>
      </c>
      <c r="AG758">
        <f t="shared" si="166"/>
        <v>0.30307591998056932</v>
      </c>
      <c r="AH758">
        <f t="shared" si="171"/>
        <v>0.73854302406996852</v>
      </c>
      <c r="AI758">
        <f t="shared" si="167"/>
        <v>-0.30307591998056926</v>
      </c>
      <c r="AJ758">
        <f t="shared" si="168"/>
        <v>6.4809090286371218E-2</v>
      </c>
      <c r="AK758" t="str">
        <f t="shared" si="169"/>
        <v/>
      </c>
      <c r="BL758" t="s">
        <v>1565</v>
      </c>
    </row>
    <row r="759" spans="1:64" x14ac:dyDescent="0.25">
      <c r="A759" s="20" t="s">
        <v>794</v>
      </c>
      <c r="B759">
        <v>0</v>
      </c>
      <c r="C759" s="8">
        <v>1</v>
      </c>
      <c r="D759">
        <v>0</v>
      </c>
      <c r="E759">
        <v>0</v>
      </c>
      <c r="F759" s="8">
        <v>0</v>
      </c>
      <c r="G759">
        <v>0</v>
      </c>
      <c r="H759">
        <v>0</v>
      </c>
      <c r="I759" s="8">
        <v>0</v>
      </c>
      <c r="J759">
        <v>1</v>
      </c>
      <c r="K759">
        <v>0</v>
      </c>
      <c r="L759">
        <v>0</v>
      </c>
      <c r="M759">
        <v>1</v>
      </c>
      <c r="N759">
        <v>0</v>
      </c>
      <c r="O759">
        <v>0</v>
      </c>
      <c r="P759" s="8">
        <v>0</v>
      </c>
      <c r="Q759">
        <v>3</v>
      </c>
      <c r="R759">
        <v>0</v>
      </c>
      <c r="S759" s="8">
        <v>9</v>
      </c>
      <c r="T759">
        <v>1</v>
      </c>
      <c r="V759">
        <f t="shared" si="161"/>
        <v>16</v>
      </c>
      <c r="W759">
        <f t="shared" si="162"/>
        <v>6.5708418891170426E-4</v>
      </c>
      <c r="Y759">
        <v>0</v>
      </c>
      <c r="Z759">
        <v>0</v>
      </c>
      <c r="AB759">
        <f t="shared" si="163"/>
        <v>0.98102669404517451</v>
      </c>
      <c r="AC759">
        <f t="shared" si="170"/>
        <v>0.37492596692128116</v>
      </c>
      <c r="AD759">
        <f t="shared" si="164"/>
        <v>-0.98102669404517462</v>
      </c>
      <c r="AF759">
        <f t="shared" si="165"/>
        <v>0</v>
      </c>
      <c r="AG759">
        <f t="shared" si="166"/>
        <v>0.80820245328151818</v>
      </c>
      <c r="AH759">
        <f t="shared" si="171"/>
        <v>0.44565843851785464</v>
      </c>
      <c r="AI759">
        <f t="shared" si="167"/>
        <v>-0.80820245328151818</v>
      </c>
      <c r="AJ759">
        <f t="shared" si="168"/>
        <v>0.17282424076365643</v>
      </c>
      <c r="AK759" t="str">
        <f t="shared" si="169"/>
        <v/>
      </c>
      <c r="BL759" t="s">
        <v>1566</v>
      </c>
    </row>
    <row r="760" spans="1:64" x14ac:dyDescent="0.25">
      <c r="A760" s="20" t="s">
        <v>795</v>
      </c>
      <c r="B760">
        <v>0</v>
      </c>
      <c r="C760" s="8">
        <v>0</v>
      </c>
      <c r="D760">
        <v>0</v>
      </c>
      <c r="E760">
        <v>0</v>
      </c>
      <c r="F760" s="8">
        <v>0</v>
      </c>
      <c r="G760">
        <v>0</v>
      </c>
      <c r="H760">
        <v>1</v>
      </c>
      <c r="I760" s="8">
        <v>1</v>
      </c>
      <c r="J760">
        <v>1</v>
      </c>
      <c r="K760">
        <v>0</v>
      </c>
      <c r="L760">
        <v>1</v>
      </c>
      <c r="M760">
        <v>0</v>
      </c>
      <c r="N760">
        <v>0</v>
      </c>
      <c r="O760">
        <v>0</v>
      </c>
      <c r="P760" s="8">
        <v>0</v>
      </c>
      <c r="Q760">
        <v>0</v>
      </c>
      <c r="R760">
        <v>0</v>
      </c>
      <c r="S760" s="8">
        <v>0</v>
      </c>
      <c r="T760">
        <v>0</v>
      </c>
      <c r="V760">
        <f t="shared" si="161"/>
        <v>4</v>
      </c>
      <c r="W760">
        <f t="shared" si="162"/>
        <v>1.6427104722792606E-4</v>
      </c>
      <c r="Y760">
        <v>0</v>
      </c>
      <c r="Z760">
        <v>1</v>
      </c>
      <c r="AB760">
        <f t="shared" si="163"/>
        <v>0.24525667351129363</v>
      </c>
      <c r="AC760">
        <f t="shared" si="170"/>
        <v>0.78250366450031927</v>
      </c>
      <c r="AD760">
        <f t="shared" si="164"/>
        <v>-0.24525667351129363</v>
      </c>
      <c r="AF760">
        <f t="shared" si="165"/>
        <v>1.3609845031905197</v>
      </c>
      <c r="AG760">
        <f t="shared" si="166"/>
        <v>0.4418107695757939</v>
      </c>
      <c r="AH760">
        <f t="shared" si="171"/>
        <v>0.6428712747502715</v>
      </c>
      <c r="AI760">
        <f t="shared" si="167"/>
        <v>-0.44181076957579385</v>
      </c>
      <c r="AJ760">
        <f t="shared" si="168"/>
        <v>-0.19655409606450022</v>
      </c>
      <c r="AK760" t="str">
        <f t="shared" si="169"/>
        <v/>
      </c>
      <c r="BL760" t="s">
        <v>1567</v>
      </c>
    </row>
    <row r="761" spans="1:64" x14ac:dyDescent="0.25">
      <c r="A761" s="20" t="s">
        <v>796</v>
      </c>
      <c r="B761">
        <v>4</v>
      </c>
      <c r="C761" s="8">
        <v>4</v>
      </c>
      <c r="D761">
        <v>2</v>
      </c>
      <c r="E761">
        <v>0</v>
      </c>
      <c r="F761" s="8">
        <v>2</v>
      </c>
      <c r="G761">
        <v>0</v>
      </c>
      <c r="H761">
        <v>1</v>
      </c>
      <c r="I761" s="8">
        <v>0</v>
      </c>
      <c r="J761">
        <v>1</v>
      </c>
      <c r="K761">
        <v>0</v>
      </c>
      <c r="L761">
        <v>3</v>
      </c>
      <c r="M761">
        <v>1</v>
      </c>
      <c r="N761">
        <v>1</v>
      </c>
      <c r="O761">
        <v>1</v>
      </c>
      <c r="P761" s="8">
        <v>2</v>
      </c>
      <c r="Q761">
        <v>7</v>
      </c>
      <c r="R761">
        <v>2</v>
      </c>
      <c r="S761" s="8">
        <v>6</v>
      </c>
      <c r="T761">
        <v>16</v>
      </c>
      <c r="V761">
        <f t="shared" si="161"/>
        <v>49</v>
      </c>
      <c r="W761">
        <f t="shared" si="162"/>
        <v>2.0123203285420943E-3</v>
      </c>
      <c r="Y761">
        <v>4</v>
      </c>
      <c r="Z761">
        <v>3</v>
      </c>
      <c r="AB761">
        <f t="shared" si="163"/>
        <v>3.004394250513347</v>
      </c>
      <c r="AC761">
        <f t="shared" si="170"/>
        <v>0.16827693867048796</v>
      </c>
      <c r="AD761">
        <f t="shared" si="164"/>
        <v>-1.7821442123049682</v>
      </c>
      <c r="AF761">
        <f t="shared" si="165"/>
        <v>4.082953509571559</v>
      </c>
      <c r="AG761">
        <f t="shared" si="166"/>
        <v>3.1944004819408924</v>
      </c>
      <c r="AH761">
        <f t="shared" si="171"/>
        <v>0.17784256226373363</v>
      </c>
      <c r="AI761">
        <f t="shared" si="167"/>
        <v>-1.7268566017391758</v>
      </c>
      <c r="AJ761">
        <f t="shared" si="168"/>
        <v>5.5287610565792455E-2</v>
      </c>
      <c r="AK761">
        <f t="shared" si="169"/>
        <v>0.20316506560966485</v>
      </c>
      <c r="BL761" t="s">
        <v>1568</v>
      </c>
    </row>
    <row r="762" spans="1:64" x14ac:dyDescent="0.25">
      <c r="A762" s="20" t="s">
        <v>797</v>
      </c>
      <c r="B762">
        <v>0</v>
      </c>
      <c r="C762" s="8">
        <v>0</v>
      </c>
      <c r="D762">
        <v>2</v>
      </c>
      <c r="E762">
        <v>0</v>
      </c>
      <c r="F762" s="8">
        <v>1</v>
      </c>
      <c r="G762">
        <v>1</v>
      </c>
      <c r="H762">
        <v>8</v>
      </c>
      <c r="I762" s="8">
        <v>0</v>
      </c>
      <c r="J762">
        <v>0</v>
      </c>
      <c r="K762">
        <v>1</v>
      </c>
      <c r="L762">
        <v>1</v>
      </c>
      <c r="M762">
        <v>2</v>
      </c>
      <c r="N762">
        <v>1</v>
      </c>
      <c r="O762">
        <v>1</v>
      </c>
      <c r="P762" s="8">
        <v>0</v>
      </c>
      <c r="Q762">
        <v>0</v>
      </c>
      <c r="R762">
        <v>0</v>
      </c>
      <c r="S762" s="8">
        <v>1</v>
      </c>
      <c r="T762">
        <v>1</v>
      </c>
      <c r="V762">
        <f t="shared" si="161"/>
        <v>20</v>
      </c>
      <c r="W762">
        <f t="shared" si="162"/>
        <v>8.2135523613963038E-4</v>
      </c>
      <c r="Y762">
        <v>0</v>
      </c>
      <c r="Z762">
        <v>1</v>
      </c>
      <c r="AB762">
        <f t="shared" si="163"/>
        <v>1.2262833675564682</v>
      </c>
      <c r="AC762">
        <f t="shared" si="170"/>
        <v>0.293380943032228</v>
      </c>
      <c r="AD762">
        <f t="shared" si="164"/>
        <v>-1.2262833675564682</v>
      </c>
      <c r="AF762">
        <f t="shared" si="165"/>
        <v>1.3609845031905197</v>
      </c>
      <c r="AG762">
        <f t="shared" si="166"/>
        <v>1.250013222857312</v>
      </c>
      <c r="AH762">
        <f t="shared" si="171"/>
        <v>0.28650100847318871</v>
      </c>
      <c r="AI762">
        <f t="shared" si="167"/>
        <v>-1.250013222857312</v>
      </c>
      <c r="AJ762">
        <f t="shared" si="168"/>
        <v>-2.3729855300843816E-2</v>
      </c>
      <c r="AK762">
        <f t="shared" si="169"/>
        <v>1.250013222857312</v>
      </c>
      <c r="BL762" t="s">
        <v>1569</v>
      </c>
    </row>
    <row r="763" spans="1:64" x14ac:dyDescent="0.25">
      <c r="A763" s="20" t="s">
        <v>798</v>
      </c>
      <c r="B763">
        <v>2</v>
      </c>
      <c r="C763" s="8">
        <v>0</v>
      </c>
      <c r="D763">
        <v>0</v>
      </c>
      <c r="E763">
        <v>0</v>
      </c>
      <c r="F763" s="8">
        <v>0</v>
      </c>
      <c r="G763">
        <v>0</v>
      </c>
      <c r="H763">
        <v>1</v>
      </c>
      <c r="I763" s="8">
        <v>0</v>
      </c>
      <c r="J763">
        <v>0</v>
      </c>
      <c r="K763">
        <v>0</v>
      </c>
      <c r="L763">
        <v>1</v>
      </c>
      <c r="M763">
        <v>0</v>
      </c>
      <c r="N763">
        <v>0</v>
      </c>
      <c r="O763">
        <v>1</v>
      </c>
      <c r="P763" s="8">
        <v>1</v>
      </c>
      <c r="Q763">
        <v>0</v>
      </c>
      <c r="R763">
        <v>0</v>
      </c>
      <c r="S763" s="8">
        <v>3</v>
      </c>
      <c r="T763">
        <v>0</v>
      </c>
      <c r="V763">
        <f t="shared" si="161"/>
        <v>7</v>
      </c>
      <c r="W763">
        <f t="shared" si="162"/>
        <v>2.8747433264887065E-4</v>
      </c>
      <c r="Y763">
        <v>2</v>
      </c>
      <c r="Z763">
        <v>1</v>
      </c>
      <c r="AB763">
        <f t="shared" si="163"/>
        <v>0.42919917864476387</v>
      </c>
      <c r="AC763">
        <f t="shared" si="170"/>
        <v>5.9963770565876033E-2</v>
      </c>
      <c r="AD763">
        <f t="shared" si="164"/>
        <v>-2.8140147230371735</v>
      </c>
      <c r="AF763">
        <f t="shared" si="165"/>
        <v>1.3609845031905197</v>
      </c>
      <c r="AG763">
        <f t="shared" si="166"/>
        <v>0.59334872956607854</v>
      </c>
      <c r="AH763">
        <f t="shared" si="171"/>
        <v>9.7252765281772513E-2</v>
      </c>
      <c r="AI763">
        <f t="shared" si="167"/>
        <v>-2.3304418621138314</v>
      </c>
      <c r="AJ763">
        <f t="shared" si="168"/>
        <v>0.48357286092334206</v>
      </c>
      <c r="AK763" t="str">
        <f t="shared" si="169"/>
        <v/>
      </c>
      <c r="BL763" t="s">
        <v>1570</v>
      </c>
    </row>
    <row r="764" spans="1:64" x14ac:dyDescent="0.25">
      <c r="A764" s="20" t="s">
        <v>799</v>
      </c>
      <c r="B764">
        <v>0</v>
      </c>
      <c r="C764" s="8">
        <v>5</v>
      </c>
      <c r="D764">
        <v>3</v>
      </c>
      <c r="E764">
        <v>1</v>
      </c>
      <c r="F764" s="8">
        <v>0</v>
      </c>
      <c r="G764">
        <v>0</v>
      </c>
      <c r="H764">
        <v>4</v>
      </c>
      <c r="I764" s="8">
        <v>0</v>
      </c>
      <c r="J764">
        <v>0</v>
      </c>
      <c r="K764">
        <v>1</v>
      </c>
      <c r="L764">
        <v>0</v>
      </c>
      <c r="M764">
        <v>1</v>
      </c>
      <c r="N764">
        <v>2</v>
      </c>
      <c r="O764">
        <v>0</v>
      </c>
      <c r="P764" s="8">
        <v>0</v>
      </c>
      <c r="Q764">
        <v>4</v>
      </c>
      <c r="R764">
        <v>0</v>
      </c>
      <c r="S764" s="8">
        <v>4</v>
      </c>
      <c r="T764">
        <v>4</v>
      </c>
      <c r="V764">
        <f t="shared" si="161"/>
        <v>29</v>
      </c>
      <c r="W764">
        <f t="shared" si="162"/>
        <v>1.1909650924024641E-3</v>
      </c>
      <c r="Y764">
        <v>0</v>
      </c>
      <c r="Z764">
        <v>0</v>
      </c>
      <c r="AB764">
        <f t="shared" si="163"/>
        <v>1.778110882956879</v>
      </c>
      <c r="AC764">
        <f t="shared" si="170"/>
        <v>0.16895702557110551</v>
      </c>
      <c r="AD764">
        <f t="shared" si="164"/>
        <v>-1.778110882956879</v>
      </c>
      <c r="AF764">
        <f t="shared" si="165"/>
        <v>0</v>
      </c>
      <c r="AG764">
        <f t="shared" si="166"/>
        <v>1.4648669465727517</v>
      </c>
      <c r="AH764">
        <f t="shared" si="171"/>
        <v>0.23110873924156025</v>
      </c>
      <c r="AI764">
        <f t="shared" si="167"/>
        <v>-1.4648669465727517</v>
      </c>
      <c r="AJ764">
        <f t="shared" si="168"/>
        <v>0.31324393638412729</v>
      </c>
      <c r="AK764">
        <f t="shared" si="169"/>
        <v>1.4648669465727517</v>
      </c>
      <c r="BL764" t="s">
        <v>1571</v>
      </c>
    </row>
    <row r="765" spans="1:64" x14ac:dyDescent="0.25">
      <c r="A765" s="20" t="s">
        <v>800</v>
      </c>
      <c r="B765">
        <v>0</v>
      </c>
      <c r="C765" s="8">
        <v>0</v>
      </c>
      <c r="D765">
        <v>2</v>
      </c>
      <c r="E765">
        <v>0</v>
      </c>
      <c r="F765" s="8">
        <v>0</v>
      </c>
      <c r="G765">
        <v>0</v>
      </c>
      <c r="H765">
        <v>0</v>
      </c>
      <c r="I765" s="8">
        <v>0</v>
      </c>
      <c r="J765">
        <v>0</v>
      </c>
      <c r="K765">
        <v>0</v>
      </c>
      <c r="L765">
        <v>1</v>
      </c>
      <c r="M765">
        <v>0</v>
      </c>
      <c r="N765">
        <v>0</v>
      </c>
      <c r="O765">
        <v>0</v>
      </c>
      <c r="P765" s="8">
        <v>0</v>
      </c>
      <c r="Q765">
        <v>3</v>
      </c>
      <c r="R765">
        <v>0</v>
      </c>
      <c r="S765" s="8">
        <v>1</v>
      </c>
      <c r="T765">
        <v>0</v>
      </c>
      <c r="U765" t="s">
        <v>43</v>
      </c>
      <c r="V765">
        <f t="shared" si="161"/>
        <v>7</v>
      </c>
      <c r="W765">
        <f t="shared" si="162"/>
        <v>2.8747433264887065E-4</v>
      </c>
      <c r="Y765">
        <v>0</v>
      </c>
      <c r="Z765">
        <v>1</v>
      </c>
      <c r="AB765">
        <f t="shared" si="163"/>
        <v>0.42919917864476387</v>
      </c>
      <c r="AC765">
        <f t="shared" si="170"/>
        <v>0.65103024494440764</v>
      </c>
      <c r="AD765">
        <f t="shared" si="164"/>
        <v>-0.42919917864476392</v>
      </c>
      <c r="AF765">
        <f t="shared" si="165"/>
        <v>1.3609845031905197</v>
      </c>
      <c r="AG765">
        <f t="shared" si="166"/>
        <v>0.59334872956607854</v>
      </c>
      <c r="AH765">
        <f t="shared" si="171"/>
        <v>0.55247409721056084</v>
      </c>
      <c r="AI765">
        <f t="shared" si="167"/>
        <v>-0.59334872956607854</v>
      </c>
      <c r="AJ765">
        <f t="shared" si="168"/>
        <v>-0.16414955092131461</v>
      </c>
      <c r="AK765" t="str">
        <f t="shared" si="169"/>
        <v/>
      </c>
      <c r="BL765" t="s">
        <v>1572</v>
      </c>
    </row>
    <row r="766" spans="1:64" x14ac:dyDescent="0.25">
      <c r="A766" s="20" t="s">
        <v>801</v>
      </c>
      <c r="B766">
        <v>1</v>
      </c>
      <c r="C766" s="8">
        <v>0</v>
      </c>
      <c r="D766">
        <v>0</v>
      </c>
      <c r="E766">
        <v>0</v>
      </c>
      <c r="F766" s="8">
        <v>2</v>
      </c>
      <c r="G766">
        <v>0</v>
      </c>
      <c r="H766">
        <v>0</v>
      </c>
      <c r="I766" s="8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 s="8">
        <v>0</v>
      </c>
      <c r="Q766">
        <v>0</v>
      </c>
      <c r="R766">
        <v>0</v>
      </c>
      <c r="S766" s="8">
        <v>0</v>
      </c>
      <c r="T766">
        <v>1</v>
      </c>
      <c r="V766">
        <f t="shared" si="161"/>
        <v>3</v>
      </c>
      <c r="W766">
        <f t="shared" si="162"/>
        <v>1.2320328542094456E-4</v>
      </c>
      <c r="Y766">
        <v>1</v>
      </c>
      <c r="Z766">
        <v>0</v>
      </c>
      <c r="AB766">
        <f t="shared" si="163"/>
        <v>0.18394250513347024</v>
      </c>
      <c r="AC766">
        <f t="shared" si="170"/>
        <v>0.15303715446393573</v>
      </c>
      <c r="AD766">
        <f t="shared" si="164"/>
        <v>-1.8770745474369059</v>
      </c>
      <c r="AF766">
        <f t="shared" si="165"/>
        <v>0</v>
      </c>
      <c r="AG766">
        <f t="shared" si="166"/>
        <v>0.15153795999028466</v>
      </c>
      <c r="AH766">
        <f t="shared" si="171"/>
        <v>0.13022948905484169</v>
      </c>
      <c r="AI766">
        <f t="shared" si="167"/>
        <v>-2.0384570844161827</v>
      </c>
      <c r="AJ766">
        <f t="shared" si="168"/>
        <v>-0.16138253697927674</v>
      </c>
      <c r="AK766" t="str">
        <f t="shared" si="169"/>
        <v/>
      </c>
      <c r="BL766" t="s">
        <v>1573</v>
      </c>
    </row>
    <row r="767" spans="1:64" x14ac:dyDescent="0.25">
      <c r="A767" s="20" t="s">
        <v>802</v>
      </c>
      <c r="B767">
        <v>0</v>
      </c>
      <c r="C767" s="8">
        <v>0</v>
      </c>
      <c r="D767">
        <v>1</v>
      </c>
      <c r="E767">
        <v>0</v>
      </c>
      <c r="F767" s="8">
        <v>0</v>
      </c>
      <c r="G767">
        <v>0</v>
      </c>
      <c r="H767">
        <v>0</v>
      </c>
      <c r="I767" s="8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 s="8">
        <v>1</v>
      </c>
      <c r="Q767">
        <v>0</v>
      </c>
      <c r="R767">
        <v>1</v>
      </c>
      <c r="S767" s="8">
        <v>0</v>
      </c>
      <c r="T767">
        <v>11</v>
      </c>
      <c r="V767">
        <f t="shared" si="161"/>
        <v>14</v>
      </c>
      <c r="W767">
        <f t="shared" si="162"/>
        <v>5.7494866529774131E-4</v>
      </c>
      <c r="Y767">
        <v>0</v>
      </c>
      <c r="Z767">
        <v>0</v>
      </c>
      <c r="AB767">
        <f t="shared" si="163"/>
        <v>0.85839835728952774</v>
      </c>
      <c r="AC767">
        <f t="shared" si="170"/>
        <v>0.42384037983237549</v>
      </c>
      <c r="AD767">
        <f t="shared" si="164"/>
        <v>-0.85839835728952774</v>
      </c>
      <c r="AF767">
        <f t="shared" si="165"/>
        <v>0</v>
      </c>
      <c r="AG767">
        <f t="shared" si="166"/>
        <v>0.70717714662132847</v>
      </c>
      <c r="AH767">
        <f t="shared" si="171"/>
        <v>0.49303399762302841</v>
      </c>
      <c r="AI767">
        <f t="shared" si="167"/>
        <v>-0.70717714662132847</v>
      </c>
      <c r="AJ767">
        <f t="shared" si="168"/>
        <v>0.15122121066819927</v>
      </c>
      <c r="AK767" t="str">
        <f t="shared" si="169"/>
        <v/>
      </c>
      <c r="BL767" t="s">
        <v>1574</v>
      </c>
    </row>
    <row r="768" spans="1:64" x14ac:dyDescent="0.25">
      <c r="A768" s="20" t="s">
        <v>803</v>
      </c>
      <c r="B768">
        <v>0</v>
      </c>
      <c r="C768" s="8">
        <v>1</v>
      </c>
      <c r="D768">
        <v>0</v>
      </c>
      <c r="E768">
        <v>0</v>
      </c>
      <c r="F768" s="8">
        <v>0</v>
      </c>
      <c r="G768">
        <v>0</v>
      </c>
      <c r="H768">
        <v>1</v>
      </c>
      <c r="I768" s="8">
        <v>1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 s="8">
        <v>0</v>
      </c>
      <c r="Q768">
        <v>0</v>
      </c>
      <c r="R768">
        <v>0</v>
      </c>
      <c r="S768" s="8">
        <v>1</v>
      </c>
      <c r="T768">
        <v>0</v>
      </c>
      <c r="V768">
        <f t="shared" si="161"/>
        <v>4</v>
      </c>
      <c r="W768">
        <f t="shared" si="162"/>
        <v>1.6427104722792606E-4</v>
      </c>
      <c r="Y768">
        <v>0</v>
      </c>
      <c r="Z768">
        <v>0</v>
      </c>
      <c r="AB768">
        <f t="shared" si="163"/>
        <v>0.24525667351129363</v>
      </c>
      <c r="AC768">
        <f t="shared" si="170"/>
        <v>0.78250366450031927</v>
      </c>
      <c r="AD768">
        <f t="shared" si="164"/>
        <v>-0.24525667351129363</v>
      </c>
      <c r="AF768">
        <f t="shared" si="165"/>
        <v>0</v>
      </c>
      <c r="AG768">
        <f t="shared" si="166"/>
        <v>0.20205061332037955</v>
      </c>
      <c r="AH768">
        <f t="shared" si="171"/>
        <v>0.8170535731014299</v>
      </c>
      <c r="AI768">
        <f t="shared" si="167"/>
        <v>-0.2020506133203796</v>
      </c>
      <c r="AJ768">
        <f t="shared" si="168"/>
        <v>4.3206060190914025E-2</v>
      </c>
      <c r="AK768" t="str">
        <f t="shared" si="169"/>
        <v/>
      </c>
      <c r="BL768" t="s">
        <v>1575</v>
      </c>
    </row>
    <row r="769" spans="1:64" x14ac:dyDescent="0.25">
      <c r="A769" s="20" t="s">
        <v>804</v>
      </c>
      <c r="B769">
        <v>1</v>
      </c>
      <c r="C769" s="8">
        <v>3</v>
      </c>
      <c r="D769">
        <v>3</v>
      </c>
      <c r="E769">
        <v>0</v>
      </c>
      <c r="F769" s="8">
        <v>1</v>
      </c>
      <c r="G769">
        <v>3</v>
      </c>
      <c r="H769">
        <v>3</v>
      </c>
      <c r="I769" s="8">
        <v>1</v>
      </c>
      <c r="J769">
        <v>0</v>
      </c>
      <c r="K769">
        <v>1</v>
      </c>
      <c r="L769">
        <v>2</v>
      </c>
      <c r="M769">
        <v>0</v>
      </c>
      <c r="N769">
        <v>0</v>
      </c>
      <c r="O769">
        <v>0</v>
      </c>
      <c r="P769" s="8">
        <v>3</v>
      </c>
      <c r="Q769">
        <v>2</v>
      </c>
      <c r="R769">
        <v>3</v>
      </c>
      <c r="S769" s="8">
        <v>6</v>
      </c>
      <c r="T769">
        <v>9</v>
      </c>
      <c r="V769">
        <f t="shared" si="161"/>
        <v>40</v>
      </c>
      <c r="W769">
        <f t="shared" si="162"/>
        <v>1.6427104722792608E-3</v>
      </c>
      <c r="Y769">
        <v>1</v>
      </c>
      <c r="Z769">
        <v>2</v>
      </c>
      <c r="AB769">
        <f t="shared" si="163"/>
        <v>2.4525667351129363</v>
      </c>
      <c r="AC769">
        <f t="shared" si="170"/>
        <v>0.21109825044365957</v>
      </c>
      <c r="AD769">
        <f t="shared" si="164"/>
        <v>-1.5554316119705456</v>
      </c>
      <c r="AF769">
        <f t="shared" si="165"/>
        <v>2.7219690063810393</v>
      </c>
      <c r="AG769">
        <f t="shared" si="166"/>
        <v>2.500026445714624</v>
      </c>
      <c r="AH769">
        <f t="shared" si="171"/>
        <v>0.20520924037942639</v>
      </c>
      <c r="AI769">
        <f t="shared" si="167"/>
        <v>-1.583725135610569</v>
      </c>
      <c r="AJ769">
        <f t="shared" si="168"/>
        <v>-2.8293523640023466E-2</v>
      </c>
      <c r="AK769">
        <f t="shared" si="169"/>
        <v>0.9000222144450436</v>
      </c>
      <c r="BL769" t="s">
        <v>1576</v>
      </c>
    </row>
    <row r="770" spans="1:64" x14ac:dyDescent="0.25">
      <c r="A770" s="20" t="s">
        <v>805</v>
      </c>
      <c r="B770">
        <v>0</v>
      </c>
      <c r="C770" s="8">
        <v>1</v>
      </c>
      <c r="D770">
        <v>3</v>
      </c>
      <c r="E770">
        <v>0</v>
      </c>
      <c r="F770" s="8">
        <v>0</v>
      </c>
      <c r="G770">
        <v>0</v>
      </c>
      <c r="H770">
        <v>1</v>
      </c>
      <c r="I770" s="8">
        <v>0</v>
      </c>
      <c r="J770">
        <v>0</v>
      </c>
      <c r="K770">
        <v>0</v>
      </c>
      <c r="L770">
        <v>0</v>
      </c>
      <c r="M770">
        <v>0</v>
      </c>
      <c r="N770">
        <v>1</v>
      </c>
      <c r="O770">
        <v>0</v>
      </c>
      <c r="P770" s="8">
        <v>0</v>
      </c>
      <c r="Q770">
        <v>0</v>
      </c>
      <c r="R770">
        <v>0</v>
      </c>
      <c r="S770" s="8">
        <v>1</v>
      </c>
      <c r="T770">
        <v>4</v>
      </c>
      <c r="V770">
        <f t="shared" si="161"/>
        <v>11</v>
      </c>
      <c r="W770">
        <f t="shared" si="162"/>
        <v>4.5174537987679672E-4</v>
      </c>
      <c r="Y770">
        <v>0</v>
      </c>
      <c r="Z770">
        <v>0</v>
      </c>
      <c r="AB770">
        <f t="shared" si="163"/>
        <v>0.67445585215605752</v>
      </c>
      <c r="AC770">
        <f t="shared" si="170"/>
        <v>0.50943355236953947</v>
      </c>
      <c r="AD770">
        <f t="shared" si="164"/>
        <v>-0.67445585215605752</v>
      </c>
      <c r="AF770">
        <f t="shared" si="165"/>
        <v>0</v>
      </c>
      <c r="AG770">
        <f t="shared" si="166"/>
        <v>0.55563918663104372</v>
      </c>
      <c r="AH770">
        <f t="shared" si="171"/>
        <v>0.57370543912819627</v>
      </c>
      <c r="AI770">
        <f t="shared" si="167"/>
        <v>-0.55563918663104372</v>
      </c>
      <c r="AJ770">
        <f t="shared" si="168"/>
        <v>0.1188166655250138</v>
      </c>
      <c r="AK770" t="str">
        <f t="shared" si="169"/>
        <v/>
      </c>
      <c r="BL770" t="s">
        <v>1577</v>
      </c>
    </row>
    <row r="771" spans="1:64" x14ac:dyDescent="0.25">
      <c r="A771" s="20" t="s">
        <v>806</v>
      </c>
      <c r="B771">
        <v>1</v>
      </c>
      <c r="C771" s="8">
        <v>0</v>
      </c>
      <c r="D771">
        <v>0</v>
      </c>
      <c r="E771">
        <v>0</v>
      </c>
      <c r="F771" s="8">
        <v>0</v>
      </c>
      <c r="G771">
        <v>0</v>
      </c>
      <c r="H771">
        <v>0</v>
      </c>
      <c r="I771" s="8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 s="8">
        <v>0</v>
      </c>
      <c r="Q771">
        <v>2</v>
      </c>
      <c r="R771">
        <v>0</v>
      </c>
      <c r="S771" s="8">
        <v>2</v>
      </c>
      <c r="T771">
        <v>0</v>
      </c>
      <c r="V771">
        <f t="shared" ref="V771:V809" si="172">SUM(B771:T771)-Y771</f>
        <v>4</v>
      </c>
      <c r="W771">
        <f t="shared" ref="W771:W809" si="173">V771/V$811</f>
        <v>1.6427104722792606E-4</v>
      </c>
      <c r="Y771">
        <v>1</v>
      </c>
      <c r="Z771">
        <v>0</v>
      </c>
      <c r="AB771">
        <f t="shared" ref="AB771:AB809" si="174">W771*Y$811</f>
        <v>0.24525667351129363</v>
      </c>
      <c r="AC771">
        <f t="shared" si="170"/>
        <v>0.19191424576574564</v>
      </c>
      <c r="AD771">
        <f t="shared" ref="AD771:AD809" si="175">LN(AC771)</f>
        <v>-1.6507066433629485</v>
      </c>
      <c r="AF771">
        <f t="shared" ref="AF771:AF809" si="176">Z771*Y$811/Z$811</f>
        <v>0</v>
      </c>
      <c r="AG771">
        <f t="shared" ref="AG771:AG809" si="177">AB771*$AM$3+(1-$AM$3)*AF771</f>
        <v>0.20205061332037955</v>
      </c>
      <c r="AH771">
        <f t="shared" si="171"/>
        <v>0.16508617556075147</v>
      </c>
      <c r="AI771">
        <f t="shared" ref="AI771:AI809" si="178">LN(AH771)</f>
        <v>-1.8012876652944969</v>
      </c>
      <c r="AJ771">
        <f t="shared" ref="AJ771:AJ809" si="179">AI771-AD771</f>
        <v>-0.15058102193154843</v>
      </c>
      <c r="AK771" t="str">
        <f t="shared" si="169"/>
        <v/>
      </c>
      <c r="BL771" t="s">
        <v>1578</v>
      </c>
    </row>
    <row r="772" spans="1:64" x14ac:dyDescent="0.25">
      <c r="A772" s="20" t="s">
        <v>807</v>
      </c>
      <c r="B772">
        <v>0</v>
      </c>
      <c r="C772" s="8">
        <v>0</v>
      </c>
      <c r="D772">
        <v>1</v>
      </c>
      <c r="E772">
        <v>0</v>
      </c>
      <c r="F772" s="8">
        <v>0</v>
      </c>
      <c r="G772">
        <v>1</v>
      </c>
      <c r="H772">
        <v>0</v>
      </c>
      <c r="I772" s="8">
        <v>0</v>
      </c>
      <c r="J772">
        <v>0</v>
      </c>
      <c r="K772">
        <v>0</v>
      </c>
      <c r="L772">
        <v>1</v>
      </c>
      <c r="M772">
        <v>0</v>
      </c>
      <c r="N772">
        <v>0</v>
      </c>
      <c r="O772">
        <v>0</v>
      </c>
      <c r="P772" s="8">
        <v>0</v>
      </c>
      <c r="Q772">
        <v>0</v>
      </c>
      <c r="R772">
        <v>0</v>
      </c>
      <c r="S772" s="8">
        <v>0</v>
      </c>
      <c r="T772">
        <v>0</v>
      </c>
      <c r="V772">
        <f t="shared" si="172"/>
        <v>3</v>
      </c>
      <c r="W772">
        <f t="shared" si="173"/>
        <v>1.2320328542094456E-4</v>
      </c>
      <c r="Y772">
        <v>0</v>
      </c>
      <c r="Z772">
        <v>1</v>
      </c>
      <c r="AB772">
        <f t="shared" si="174"/>
        <v>0.18394250513347024</v>
      </c>
      <c r="AC772">
        <f t="shared" si="170"/>
        <v>0.83198363723974877</v>
      </c>
      <c r="AD772">
        <f t="shared" si="175"/>
        <v>-0.18394250513347021</v>
      </c>
      <c r="AF772">
        <f t="shared" si="176"/>
        <v>1.3609845031905197</v>
      </c>
      <c r="AG772">
        <f t="shared" si="177"/>
        <v>0.39129811624569899</v>
      </c>
      <c r="AH772">
        <f t="shared" si="171"/>
        <v>0.67617854617958584</v>
      </c>
      <c r="AI772">
        <f t="shared" si="178"/>
        <v>-0.39129811624569899</v>
      </c>
      <c r="AJ772">
        <f t="shared" si="179"/>
        <v>-0.20735561111222878</v>
      </c>
      <c r="AK772" t="str">
        <f t="shared" ref="AK772:AK809" si="180">IF(AG772&gt;1,((Y772-AG772)^2)/AG772,"")</f>
        <v/>
      </c>
      <c r="BL772" t="s">
        <v>1579</v>
      </c>
    </row>
    <row r="773" spans="1:64" x14ac:dyDescent="0.25">
      <c r="A773" s="20" t="s">
        <v>808</v>
      </c>
      <c r="B773">
        <v>0</v>
      </c>
      <c r="C773" s="8">
        <v>0</v>
      </c>
      <c r="D773">
        <v>0</v>
      </c>
      <c r="E773">
        <v>0</v>
      </c>
      <c r="F773" s="8">
        <v>0</v>
      </c>
      <c r="G773">
        <v>0</v>
      </c>
      <c r="H773">
        <v>0</v>
      </c>
      <c r="I773" s="8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 s="8">
        <v>1</v>
      </c>
      <c r="Q773">
        <v>1</v>
      </c>
      <c r="R773">
        <v>0</v>
      </c>
      <c r="S773" s="8">
        <v>5</v>
      </c>
      <c r="T773">
        <v>1</v>
      </c>
      <c r="V773">
        <f t="shared" si="172"/>
        <v>8</v>
      </c>
      <c r="W773">
        <f t="shared" si="173"/>
        <v>3.2854209445585213E-4</v>
      </c>
      <c r="Y773">
        <v>0</v>
      </c>
      <c r="Z773">
        <v>0</v>
      </c>
      <c r="AB773">
        <f t="shared" si="174"/>
        <v>0.49051334702258725</v>
      </c>
      <c r="AC773">
        <f t="shared" si="170"/>
        <v>0.61231198495642825</v>
      </c>
      <c r="AD773">
        <f t="shared" si="175"/>
        <v>-0.4905133470225872</v>
      </c>
      <c r="AF773">
        <f t="shared" si="176"/>
        <v>0</v>
      </c>
      <c r="AG773">
        <f t="shared" si="177"/>
        <v>0.40410122664075909</v>
      </c>
      <c r="AH773">
        <f t="shared" si="171"/>
        <v>0.66757654131781374</v>
      </c>
      <c r="AI773">
        <f t="shared" si="178"/>
        <v>-0.40410122664075904</v>
      </c>
      <c r="AJ773">
        <f t="shared" si="179"/>
        <v>8.6412120381828161E-2</v>
      </c>
      <c r="AK773" t="str">
        <f t="shared" si="180"/>
        <v/>
      </c>
      <c r="BL773" t="s">
        <v>1580</v>
      </c>
    </row>
    <row r="774" spans="1:64" x14ac:dyDescent="0.25">
      <c r="A774" s="20" t="s">
        <v>809</v>
      </c>
      <c r="B774">
        <v>1</v>
      </c>
      <c r="C774" s="8">
        <v>0</v>
      </c>
      <c r="D774">
        <v>4</v>
      </c>
      <c r="E774">
        <v>0</v>
      </c>
      <c r="F774" s="8">
        <v>0</v>
      </c>
      <c r="G774">
        <v>0</v>
      </c>
      <c r="H774">
        <v>0</v>
      </c>
      <c r="I774" s="8">
        <v>0</v>
      </c>
      <c r="J774">
        <v>0</v>
      </c>
      <c r="K774">
        <v>0</v>
      </c>
      <c r="L774">
        <v>2</v>
      </c>
      <c r="M774">
        <v>0</v>
      </c>
      <c r="N774">
        <v>0</v>
      </c>
      <c r="O774">
        <v>0</v>
      </c>
      <c r="P774" s="8">
        <v>1</v>
      </c>
      <c r="Q774">
        <v>1</v>
      </c>
      <c r="R774">
        <v>0</v>
      </c>
      <c r="S774" s="8">
        <v>5</v>
      </c>
      <c r="T774">
        <v>2</v>
      </c>
      <c r="V774">
        <f t="shared" si="172"/>
        <v>15</v>
      </c>
      <c r="W774">
        <f t="shared" si="173"/>
        <v>6.1601642710472284E-4</v>
      </c>
      <c r="Y774">
        <v>1</v>
      </c>
      <c r="Z774">
        <v>2</v>
      </c>
      <c r="AB774">
        <f t="shared" si="174"/>
        <v>0.91971252566735118</v>
      </c>
      <c r="AC774">
        <f t="shared" si="170"/>
        <v>0.36662833489036745</v>
      </c>
      <c r="AD774">
        <f t="shared" si="175"/>
        <v>-1.0034066555366865</v>
      </c>
      <c r="AF774">
        <f t="shared" si="176"/>
        <v>2.7219690063810393</v>
      </c>
      <c r="AG774">
        <f t="shared" si="177"/>
        <v>1.2372101124622521</v>
      </c>
      <c r="AH774">
        <f t="shared" si="171"/>
        <v>0.35902933634332757</v>
      </c>
      <c r="AI774">
        <f t="shared" si="178"/>
        <v>-1.0243511769987153</v>
      </c>
      <c r="AJ774">
        <f t="shared" si="179"/>
        <v>-2.0944521462028742E-2</v>
      </c>
      <c r="AK774">
        <f t="shared" si="180"/>
        <v>4.5480259890836504E-2</v>
      </c>
      <c r="BL774" t="s">
        <v>1581</v>
      </c>
    </row>
    <row r="775" spans="1:64" x14ac:dyDescent="0.25">
      <c r="A775" s="20" t="s">
        <v>810</v>
      </c>
      <c r="B775">
        <v>1</v>
      </c>
      <c r="C775" s="8">
        <v>0</v>
      </c>
      <c r="D775">
        <v>2</v>
      </c>
      <c r="E775">
        <v>0</v>
      </c>
      <c r="F775" s="8">
        <v>0</v>
      </c>
      <c r="G775">
        <v>0</v>
      </c>
      <c r="H775">
        <v>0</v>
      </c>
      <c r="I775" s="8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 s="8">
        <v>0</v>
      </c>
      <c r="Q775">
        <v>0</v>
      </c>
      <c r="R775">
        <v>0</v>
      </c>
      <c r="S775" s="8">
        <v>0</v>
      </c>
      <c r="T775">
        <v>3</v>
      </c>
      <c r="V775">
        <f t="shared" si="172"/>
        <v>5</v>
      </c>
      <c r="W775">
        <f t="shared" si="173"/>
        <v>2.0533880903490759E-4</v>
      </c>
      <c r="Y775">
        <v>1</v>
      </c>
      <c r="Z775">
        <v>0</v>
      </c>
      <c r="AB775">
        <f t="shared" si="174"/>
        <v>0.30657084188911704</v>
      </c>
      <c r="AC775">
        <f t="shared" si="170"/>
        <v>0.22562583243785006</v>
      </c>
      <c r="AD775">
        <f t="shared" si="175"/>
        <v>-1.4888772604265621</v>
      </c>
      <c r="AF775">
        <f t="shared" si="176"/>
        <v>0</v>
      </c>
      <c r="AG775">
        <f t="shared" si="177"/>
        <v>0.25256326665047441</v>
      </c>
      <c r="AH775">
        <f t="shared" si="171"/>
        <v>0.19619292997023124</v>
      </c>
      <c r="AI775">
        <f t="shared" si="178"/>
        <v>-1.628656767310382</v>
      </c>
      <c r="AJ775">
        <f t="shared" si="179"/>
        <v>-0.1397795068838199</v>
      </c>
      <c r="AK775" t="str">
        <f t="shared" si="180"/>
        <v/>
      </c>
      <c r="BL775" t="s">
        <v>1582</v>
      </c>
    </row>
    <row r="776" spans="1:64" x14ac:dyDescent="0.25">
      <c r="A776" s="20" t="s">
        <v>811</v>
      </c>
      <c r="B776">
        <v>1</v>
      </c>
      <c r="C776" s="8">
        <v>0</v>
      </c>
      <c r="D776">
        <v>0</v>
      </c>
      <c r="E776">
        <v>0</v>
      </c>
      <c r="F776" s="8">
        <v>0</v>
      </c>
      <c r="G776">
        <v>0</v>
      </c>
      <c r="H776">
        <v>0</v>
      </c>
      <c r="I776" s="8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 s="8">
        <v>0</v>
      </c>
      <c r="Q776">
        <v>0</v>
      </c>
      <c r="R776">
        <v>1</v>
      </c>
      <c r="S776" s="8">
        <v>1</v>
      </c>
      <c r="T776">
        <v>2</v>
      </c>
      <c r="U776" t="s">
        <v>43</v>
      </c>
      <c r="V776">
        <f t="shared" si="172"/>
        <v>4</v>
      </c>
      <c r="W776">
        <f t="shared" si="173"/>
        <v>1.6427104722792606E-4</v>
      </c>
      <c r="Y776">
        <v>1</v>
      </c>
      <c r="Z776">
        <v>0</v>
      </c>
      <c r="AB776">
        <f t="shared" si="174"/>
        <v>0.24525667351129363</v>
      </c>
      <c r="AC776">
        <f t="shared" si="170"/>
        <v>0.19191424576574564</v>
      </c>
      <c r="AD776">
        <f t="shared" si="175"/>
        <v>-1.6507066433629485</v>
      </c>
      <c r="AF776">
        <f t="shared" si="176"/>
        <v>0</v>
      </c>
      <c r="AG776">
        <f t="shared" si="177"/>
        <v>0.20205061332037955</v>
      </c>
      <c r="AH776">
        <f t="shared" si="171"/>
        <v>0.16508617556075147</v>
      </c>
      <c r="AI776">
        <f t="shared" si="178"/>
        <v>-1.8012876652944969</v>
      </c>
      <c r="AJ776">
        <f t="shared" si="179"/>
        <v>-0.15058102193154843</v>
      </c>
      <c r="AK776" t="str">
        <f t="shared" si="180"/>
        <v/>
      </c>
      <c r="BL776" t="s">
        <v>1583</v>
      </c>
    </row>
    <row r="777" spans="1:64" x14ac:dyDescent="0.25">
      <c r="A777" s="20" t="s">
        <v>812</v>
      </c>
      <c r="B777">
        <v>3</v>
      </c>
      <c r="C777" s="8">
        <v>0</v>
      </c>
      <c r="D777">
        <v>3</v>
      </c>
      <c r="E777">
        <v>0</v>
      </c>
      <c r="F777" s="8">
        <v>1</v>
      </c>
      <c r="G777">
        <v>0</v>
      </c>
      <c r="H777">
        <v>3</v>
      </c>
      <c r="I777" s="8">
        <v>0</v>
      </c>
      <c r="J777">
        <v>0</v>
      </c>
      <c r="K777">
        <v>1</v>
      </c>
      <c r="L777">
        <v>1</v>
      </c>
      <c r="M777">
        <v>0</v>
      </c>
      <c r="N777">
        <v>0</v>
      </c>
      <c r="O777">
        <v>1</v>
      </c>
      <c r="P777" s="8">
        <v>0</v>
      </c>
      <c r="Q777">
        <v>0</v>
      </c>
      <c r="R777">
        <v>1</v>
      </c>
      <c r="S777" s="8">
        <v>0</v>
      </c>
      <c r="T777">
        <v>3</v>
      </c>
      <c r="V777">
        <f t="shared" si="172"/>
        <v>14</v>
      </c>
      <c r="W777">
        <f t="shared" si="173"/>
        <v>5.7494866529774131E-4</v>
      </c>
      <c r="Y777">
        <v>3</v>
      </c>
      <c r="Z777">
        <v>1</v>
      </c>
      <c r="AB777">
        <f t="shared" si="174"/>
        <v>0.85839835728952774</v>
      </c>
      <c r="AC777">
        <f t="shared" si="170"/>
        <v>4.468046798946982E-2</v>
      </c>
      <c r="AD777">
        <f t="shared" si="175"/>
        <v>-3.1082188305864431</v>
      </c>
      <c r="AF777">
        <f t="shared" si="176"/>
        <v>1.3609845031905197</v>
      </c>
      <c r="AG777">
        <f t="shared" si="177"/>
        <v>0.94693730287674283</v>
      </c>
      <c r="AH777">
        <f t="shared" si="171"/>
        <v>5.4898790910418181E-2</v>
      </c>
      <c r="AI777">
        <f t="shared" si="178"/>
        <v>-2.9022639541988235</v>
      </c>
      <c r="AJ777">
        <f t="shared" si="179"/>
        <v>0.20595487638761956</v>
      </c>
      <c r="AK777" t="str">
        <f t="shared" si="180"/>
        <v/>
      </c>
      <c r="BL777" t="s">
        <v>1584</v>
      </c>
    </row>
    <row r="778" spans="1:64" x14ac:dyDescent="0.25">
      <c r="A778" s="20" t="s">
        <v>813</v>
      </c>
      <c r="B778">
        <v>4</v>
      </c>
      <c r="C778" s="8">
        <v>0</v>
      </c>
      <c r="D778">
        <v>4</v>
      </c>
      <c r="E778">
        <v>0</v>
      </c>
      <c r="F778" s="8">
        <v>0</v>
      </c>
      <c r="G778">
        <v>1</v>
      </c>
      <c r="H778">
        <v>0</v>
      </c>
      <c r="I778" s="8">
        <v>0</v>
      </c>
      <c r="J778">
        <v>1</v>
      </c>
      <c r="K778">
        <v>1</v>
      </c>
      <c r="L778">
        <v>1</v>
      </c>
      <c r="M778">
        <v>0</v>
      </c>
      <c r="N778">
        <v>0</v>
      </c>
      <c r="O778">
        <v>0</v>
      </c>
      <c r="P778" s="8">
        <v>0</v>
      </c>
      <c r="Q778">
        <v>0</v>
      </c>
      <c r="R778">
        <v>0</v>
      </c>
      <c r="S778" s="8">
        <v>2</v>
      </c>
      <c r="T778">
        <v>4</v>
      </c>
      <c r="V778">
        <f t="shared" si="172"/>
        <v>14</v>
      </c>
      <c r="W778">
        <f t="shared" si="173"/>
        <v>5.7494866529774131E-4</v>
      </c>
      <c r="Y778">
        <v>4</v>
      </c>
      <c r="Z778">
        <v>1</v>
      </c>
      <c r="AB778">
        <f t="shared" si="174"/>
        <v>0.85839835728952774</v>
      </c>
      <c r="AC778">
        <f t="shared" si="170"/>
        <v>9.5884100812720554E-3</v>
      </c>
      <c r="AD778">
        <f t="shared" si="175"/>
        <v>-4.6472001930626208</v>
      </c>
      <c r="AF778">
        <f t="shared" si="176"/>
        <v>1.3609845031905197</v>
      </c>
      <c r="AG778">
        <f t="shared" si="177"/>
        <v>0.94693730287674283</v>
      </c>
      <c r="AH778">
        <f t="shared" si="171"/>
        <v>1.2996428248976408E-2</v>
      </c>
      <c r="AI778">
        <f t="shared" si="178"/>
        <v>-4.3430807093500556</v>
      </c>
      <c r="AJ778">
        <f t="shared" si="179"/>
        <v>0.30411948371256514</v>
      </c>
      <c r="AK778" t="str">
        <f t="shared" si="180"/>
        <v/>
      </c>
      <c r="BL778" t="s">
        <v>1585</v>
      </c>
    </row>
    <row r="779" spans="1:64" x14ac:dyDescent="0.25">
      <c r="A779" s="20" t="s">
        <v>814</v>
      </c>
      <c r="B779">
        <v>0</v>
      </c>
      <c r="C779" s="8">
        <v>1</v>
      </c>
      <c r="D779">
        <v>1</v>
      </c>
      <c r="E779">
        <v>0</v>
      </c>
      <c r="F779" s="8">
        <v>0</v>
      </c>
      <c r="G779">
        <v>0</v>
      </c>
      <c r="H779">
        <v>1</v>
      </c>
      <c r="I779" s="8">
        <v>0</v>
      </c>
      <c r="J779">
        <v>1</v>
      </c>
      <c r="K779">
        <v>0</v>
      </c>
      <c r="L779">
        <v>0</v>
      </c>
      <c r="M779">
        <v>0</v>
      </c>
      <c r="N779">
        <v>0</v>
      </c>
      <c r="O779">
        <v>0</v>
      </c>
      <c r="P779" s="8">
        <v>2</v>
      </c>
      <c r="Q779">
        <v>0</v>
      </c>
      <c r="R779">
        <v>1</v>
      </c>
      <c r="S779" s="8">
        <v>4</v>
      </c>
      <c r="T779">
        <v>2</v>
      </c>
      <c r="V779">
        <f t="shared" si="172"/>
        <v>13</v>
      </c>
      <c r="W779">
        <f t="shared" si="173"/>
        <v>5.3388090349075978E-4</v>
      </c>
      <c r="Y779">
        <v>0</v>
      </c>
      <c r="Z779">
        <v>0</v>
      </c>
      <c r="AB779">
        <f t="shared" si="174"/>
        <v>0.79708418891170429</v>
      </c>
      <c r="AC779">
        <f t="shared" si="170"/>
        <v>0.4506410344380854</v>
      </c>
      <c r="AD779">
        <f t="shared" si="175"/>
        <v>-0.79708418891170429</v>
      </c>
      <c r="AF779">
        <f t="shared" si="176"/>
        <v>0</v>
      </c>
      <c r="AG779">
        <f t="shared" si="177"/>
        <v>0.65666449329123355</v>
      </c>
      <c r="AH779">
        <f t="shared" si="171"/>
        <v>0.51857817392658034</v>
      </c>
      <c r="AI779">
        <f t="shared" si="178"/>
        <v>-0.65666449329123355</v>
      </c>
      <c r="AJ779">
        <f t="shared" si="179"/>
        <v>0.14041969562047074</v>
      </c>
      <c r="AK779" t="str">
        <f t="shared" si="180"/>
        <v/>
      </c>
      <c r="BL779" t="s">
        <v>1586</v>
      </c>
    </row>
    <row r="780" spans="1:64" x14ac:dyDescent="0.25">
      <c r="A780" s="20" t="s">
        <v>815</v>
      </c>
      <c r="B780">
        <v>0</v>
      </c>
      <c r="C780" s="8">
        <v>1</v>
      </c>
      <c r="D780">
        <v>0</v>
      </c>
      <c r="E780">
        <v>0</v>
      </c>
      <c r="F780" s="8">
        <v>0</v>
      </c>
      <c r="G780">
        <v>0</v>
      </c>
      <c r="H780">
        <v>0</v>
      </c>
      <c r="I780" s="8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 s="8">
        <v>1</v>
      </c>
      <c r="Q780">
        <v>0</v>
      </c>
      <c r="R780">
        <v>0</v>
      </c>
      <c r="S780" s="8">
        <v>0</v>
      </c>
      <c r="T780">
        <v>2</v>
      </c>
      <c r="V780">
        <f t="shared" si="172"/>
        <v>4</v>
      </c>
      <c r="W780">
        <f t="shared" si="173"/>
        <v>1.6427104722792606E-4</v>
      </c>
      <c r="Y780">
        <v>0</v>
      </c>
      <c r="Z780">
        <v>0</v>
      </c>
      <c r="AB780">
        <f t="shared" si="174"/>
        <v>0.24525667351129363</v>
      </c>
      <c r="AC780">
        <f t="shared" si="170"/>
        <v>0.78250366450031927</v>
      </c>
      <c r="AD780">
        <f t="shared" si="175"/>
        <v>-0.24525667351129363</v>
      </c>
      <c r="AF780">
        <f t="shared" si="176"/>
        <v>0</v>
      </c>
      <c r="AG780">
        <f t="shared" si="177"/>
        <v>0.20205061332037955</v>
      </c>
      <c r="AH780">
        <f t="shared" si="171"/>
        <v>0.8170535731014299</v>
      </c>
      <c r="AI780">
        <f t="shared" si="178"/>
        <v>-0.2020506133203796</v>
      </c>
      <c r="AJ780">
        <f t="shared" si="179"/>
        <v>4.3206060190914025E-2</v>
      </c>
      <c r="AK780" t="str">
        <f t="shared" si="180"/>
        <v/>
      </c>
      <c r="BL780" t="s">
        <v>1587</v>
      </c>
    </row>
    <row r="781" spans="1:64" x14ac:dyDescent="0.25">
      <c r="A781" s="20" t="s">
        <v>816</v>
      </c>
      <c r="B781">
        <v>0</v>
      </c>
      <c r="C781" s="8">
        <v>1</v>
      </c>
      <c r="D781">
        <v>1</v>
      </c>
      <c r="E781">
        <v>0</v>
      </c>
      <c r="F781" s="8">
        <v>0</v>
      </c>
      <c r="G781">
        <v>1</v>
      </c>
      <c r="H781">
        <v>0</v>
      </c>
      <c r="I781" s="8">
        <v>0</v>
      </c>
      <c r="J781">
        <v>0</v>
      </c>
      <c r="K781">
        <v>0</v>
      </c>
      <c r="L781">
        <v>1</v>
      </c>
      <c r="M781">
        <v>0</v>
      </c>
      <c r="N781">
        <v>0</v>
      </c>
      <c r="O781">
        <v>0</v>
      </c>
      <c r="P781" s="8">
        <v>2</v>
      </c>
      <c r="Q781">
        <v>0</v>
      </c>
      <c r="R781">
        <v>0</v>
      </c>
      <c r="S781" s="8">
        <v>2</v>
      </c>
      <c r="T781">
        <v>8</v>
      </c>
      <c r="V781">
        <f t="shared" si="172"/>
        <v>16</v>
      </c>
      <c r="W781">
        <f t="shared" si="173"/>
        <v>6.5708418891170426E-4</v>
      </c>
      <c r="Y781">
        <v>0</v>
      </c>
      <c r="Z781">
        <v>1</v>
      </c>
      <c r="AB781">
        <f t="shared" si="174"/>
        <v>0.98102669404517451</v>
      </c>
      <c r="AC781">
        <f t="shared" si="170"/>
        <v>0.37492596692128116</v>
      </c>
      <c r="AD781">
        <f t="shared" si="175"/>
        <v>-0.98102669404517462</v>
      </c>
      <c r="AF781">
        <f t="shared" si="176"/>
        <v>1.3609845031905197</v>
      </c>
      <c r="AG781">
        <f t="shared" si="177"/>
        <v>1.0479626095369325</v>
      </c>
      <c r="AH781">
        <f t="shared" si="171"/>
        <v>0.35065143572613949</v>
      </c>
      <c r="AI781">
        <f t="shared" si="178"/>
        <v>-1.0479626095369325</v>
      </c>
      <c r="AJ781">
        <f t="shared" si="179"/>
        <v>-6.6935915491757925E-2</v>
      </c>
      <c r="AK781">
        <f t="shared" si="180"/>
        <v>1.0479626095369325</v>
      </c>
      <c r="BL781" t="s">
        <v>1588</v>
      </c>
    </row>
    <row r="782" spans="1:64" x14ac:dyDescent="0.25">
      <c r="A782" s="20" t="s">
        <v>817</v>
      </c>
      <c r="B782">
        <v>1</v>
      </c>
      <c r="C782" s="8">
        <v>1</v>
      </c>
      <c r="D782">
        <v>0</v>
      </c>
      <c r="E782">
        <v>0</v>
      </c>
      <c r="F782" s="8">
        <v>0</v>
      </c>
      <c r="G782">
        <v>0</v>
      </c>
      <c r="H782">
        <v>0</v>
      </c>
      <c r="I782" s="8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 s="8">
        <v>0</v>
      </c>
      <c r="Q782">
        <v>2</v>
      </c>
      <c r="R782">
        <v>1</v>
      </c>
      <c r="S782" s="8">
        <v>2</v>
      </c>
      <c r="T782">
        <v>6</v>
      </c>
      <c r="V782">
        <f t="shared" si="172"/>
        <v>12</v>
      </c>
      <c r="W782">
        <f t="shared" si="173"/>
        <v>4.9281314168377825E-4</v>
      </c>
      <c r="Y782">
        <v>1</v>
      </c>
      <c r="Z782">
        <v>0</v>
      </c>
      <c r="AB782">
        <f t="shared" si="174"/>
        <v>0.73577002053388096</v>
      </c>
      <c r="AC782">
        <f t="shared" si="170"/>
        <v>0.35253417829871858</v>
      </c>
      <c r="AD782">
        <f t="shared" si="175"/>
        <v>-1.042607701717426</v>
      </c>
      <c r="AF782">
        <f t="shared" si="176"/>
        <v>0</v>
      </c>
      <c r="AG782">
        <f t="shared" si="177"/>
        <v>0.60615183996113864</v>
      </c>
      <c r="AH782">
        <f t="shared" si="171"/>
        <v>0.33062297430069554</v>
      </c>
      <c r="AI782">
        <f t="shared" si="178"/>
        <v>-1.1067766032671462</v>
      </c>
      <c r="AJ782">
        <f t="shared" si="179"/>
        <v>-6.4168901549720214E-2</v>
      </c>
      <c r="AK782" t="str">
        <f t="shared" si="180"/>
        <v/>
      </c>
      <c r="BL782" t="s">
        <v>1589</v>
      </c>
    </row>
    <row r="783" spans="1:64" x14ac:dyDescent="0.25">
      <c r="A783" s="20" t="s">
        <v>818</v>
      </c>
      <c r="B783">
        <v>0</v>
      </c>
      <c r="C783" s="8">
        <v>0</v>
      </c>
      <c r="D783">
        <v>1</v>
      </c>
      <c r="E783">
        <v>0</v>
      </c>
      <c r="F783" s="8">
        <v>0</v>
      </c>
      <c r="G783">
        <v>0</v>
      </c>
      <c r="H783">
        <v>0</v>
      </c>
      <c r="I783" s="8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 s="8">
        <v>0</v>
      </c>
      <c r="Q783">
        <v>0</v>
      </c>
      <c r="R783">
        <v>3</v>
      </c>
      <c r="S783" s="8">
        <v>0</v>
      </c>
      <c r="T783">
        <v>4</v>
      </c>
      <c r="V783">
        <f t="shared" si="172"/>
        <v>8</v>
      </c>
      <c r="W783">
        <f t="shared" si="173"/>
        <v>3.2854209445585213E-4</v>
      </c>
      <c r="Y783">
        <v>0</v>
      </c>
      <c r="Z783">
        <v>0</v>
      </c>
      <c r="AB783">
        <f t="shared" si="174"/>
        <v>0.49051334702258725</v>
      </c>
      <c r="AC783">
        <f t="shared" si="170"/>
        <v>0.61231198495642825</v>
      </c>
      <c r="AD783">
        <f t="shared" si="175"/>
        <v>-0.4905133470225872</v>
      </c>
      <c r="AF783">
        <f t="shared" si="176"/>
        <v>0</v>
      </c>
      <c r="AG783">
        <f t="shared" si="177"/>
        <v>0.40410122664075909</v>
      </c>
      <c r="AH783">
        <f t="shared" si="171"/>
        <v>0.66757654131781374</v>
      </c>
      <c r="AI783">
        <f t="shared" si="178"/>
        <v>-0.40410122664075904</v>
      </c>
      <c r="AJ783">
        <f t="shared" si="179"/>
        <v>8.6412120381828161E-2</v>
      </c>
      <c r="AK783" t="str">
        <f t="shared" si="180"/>
        <v/>
      </c>
      <c r="BL783" t="s">
        <v>1590</v>
      </c>
    </row>
    <row r="784" spans="1:64" x14ac:dyDescent="0.25">
      <c r="A784" s="20" t="s">
        <v>819</v>
      </c>
      <c r="B784">
        <v>5</v>
      </c>
      <c r="C784" s="8">
        <v>2</v>
      </c>
      <c r="D784">
        <v>7</v>
      </c>
      <c r="E784">
        <v>0</v>
      </c>
      <c r="F784" s="8">
        <v>3</v>
      </c>
      <c r="G784">
        <v>1</v>
      </c>
      <c r="H784">
        <v>2</v>
      </c>
      <c r="I784" s="8">
        <v>1</v>
      </c>
      <c r="J784">
        <v>0</v>
      </c>
      <c r="K784">
        <v>0</v>
      </c>
      <c r="L784">
        <v>5</v>
      </c>
      <c r="M784">
        <v>2</v>
      </c>
      <c r="N784">
        <v>2</v>
      </c>
      <c r="O784">
        <v>5</v>
      </c>
      <c r="P784" s="8">
        <v>2</v>
      </c>
      <c r="Q784">
        <v>0</v>
      </c>
      <c r="R784">
        <v>0</v>
      </c>
      <c r="S784" s="8">
        <v>5</v>
      </c>
      <c r="T784">
        <v>10</v>
      </c>
      <c r="V784">
        <f t="shared" si="172"/>
        <v>47</v>
      </c>
      <c r="W784">
        <f t="shared" si="173"/>
        <v>1.9301848049281315E-3</v>
      </c>
      <c r="Y784">
        <v>5</v>
      </c>
      <c r="Z784">
        <v>5</v>
      </c>
      <c r="AB784">
        <f t="shared" si="174"/>
        <v>2.8817659137577003</v>
      </c>
      <c r="AC784">
        <f t="shared" si="170"/>
        <v>9.2806249023002829E-2</v>
      </c>
      <c r="AD784">
        <f t="shared" si="175"/>
        <v>-2.3772413028471804</v>
      </c>
      <c r="AF784">
        <f t="shared" si="176"/>
        <v>6.8049225159525983</v>
      </c>
      <c r="AG784">
        <f t="shared" si="177"/>
        <v>3.5728954877915315</v>
      </c>
      <c r="AH784">
        <f t="shared" si="171"/>
        <v>0.1362170662508371</v>
      </c>
      <c r="AI784">
        <f t="shared" si="178"/>
        <v>-1.9935055902468917</v>
      </c>
      <c r="AJ784">
        <f t="shared" si="179"/>
        <v>0.38373571260028871</v>
      </c>
      <c r="AK784">
        <f t="shared" si="180"/>
        <v>0.57002151216705332</v>
      </c>
      <c r="BL784" t="s">
        <v>1591</v>
      </c>
    </row>
    <row r="785" spans="1:64" x14ac:dyDescent="0.25">
      <c r="A785" s="20" t="s">
        <v>820</v>
      </c>
      <c r="B785">
        <v>0</v>
      </c>
      <c r="C785" s="8">
        <v>0</v>
      </c>
      <c r="D785">
        <v>0</v>
      </c>
      <c r="E785">
        <v>0</v>
      </c>
      <c r="F785" s="8">
        <v>1</v>
      </c>
      <c r="G785">
        <v>0</v>
      </c>
      <c r="H785">
        <v>0</v>
      </c>
      <c r="I785" s="8">
        <v>0</v>
      </c>
      <c r="J785">
        <v>0</v>
      </c>
      <c r="K785">
        <v>1</v>
      </c>
      <c r="L785">
        <v>0</v>
      </c>
      <c r="M785">
        <v>0</v>
      </c>
      <c r="N785">
        <v>0</v>
      </c>
      <c r="O785">
        <v>0</v>
      </c>
      <c r="P785" s="8">
        <v>1</v>
      </c>
      <c r="Q785">
        <v>0</v>
      </c>
      <c r="R785">
        <v>0</v>
      </c>
      <c r="S785" s="8">
        <v>1</v>
      </c>
      <c r="T785">
        <v>0</v>
      </c>
      <c r="V785">
        <f t="shared" si="172"/>
        <v>4</v>
      </c>
      <c r="W785">
        <f t="shared" si="173"/>
        <v>1.6427104722792606E-4</v>
      </c>
      <c r="Y785">
        <v>0</v>
      </c>
      <c r="Z785">
        <v>0</v>
      </c>
      <c r="AB785">
        <f t="shared" si="174"/>
        <v>0.24525667351129363</v>
      </c>
      <c r="AC785">
        <f t="shared" si="170"/>
        <v>0.78250366450031927</v>
      </c>
      <c r="AD785">
        <f t="shared" si="175"/>
        <v>-0.24525667351129363</v>
      </c>
      <c r="AF785">
        <f t="shared" si="176"/>
        <v>0</v>
      </c>
      <c r="AG785">
        <f t="shared" si="177"/>
        <v>0.20205061332037955</v>
      </c>
      <c r="AH785">
        <f t="shared" si="171"/>
        <v>0.8170535731014299</v>
      </c>
      <c r="AI785">
        <f t="shared" si="178"/>
        <v>-0.2020506133203796</v>
      </c>
      <c r="AJ785">
        <f t="shared" si="179"/>
        <v>4.3206060190914025E-2</v>
      </c>
      <c r="AK785" t="str">
        <f t="shared" si="180"/>
        <v/>
      </c>
      <c r="BL785" t="s">
        <v>1592</v>
      </c>
    </row>
    <row r="786" spans="1:64" x14ac:dyDescent="0.25">
      <c r="A786" s="20" t="s">
        <v>821</v>
      </c>
      <c r="B786">
        <v>0</v>
      </c>
      <c r="C786" s="8">
        <v>0</v>
      </c>
      <c r="D786">
        <v>0</v>
      </c>
      <c r="E786">
        <v>0</v>
      </c>
      <c r="F786" s="8">
        <v>0</v>
      </c>
      <c r="G786">
        <v>0</v>
      </c>
      <c r="H786">
        <v>0</v>
      </c>
      <c r="I786" s="8">
        <v>3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 s="8">
        <v>0</v>
      </c>
      <c r="Q786">
        <v>0</v>
      </c>
      <c r="R786">
        <v>0</v>
      </c>
      <c r="S786" s="8">
        <v>0</v>
      </c>
      <c r="T786">
        <v>6</v>
      </c>
      <c r="V786">
        <f t="shared" si="172"/>
        <v>9</v>
      </c>
      <c r="W786">
        <f t="shared" si="173"/>
        <v>3.6960985626283366E-4</v>
      </c>
      <c r="Y786">
        <v>0</v>
      </c>
      <c r="Z786">
        <v>0</v>
      </c>
      <c r="AB786">
        <f t="shared" si="174"/>
        <v>0.55182751540041064</v>
      </c>
      <c r="AC786">
        <f t="shared" si="170"/>
        <v>0.57589638858221803</v>
      </c>
      <c r="AD786">
        <f t="shared" si="175"/>
        <v>-0.55182751540041064</v>
      </c>
      <c r="AF786">
        <f t="shared" si="176"/>
        <v>0</v>
      </c>
      <c r="AG786">
        <f t="shared" si="177"/>
        <v>0.45461387997085395</v>
      </c>
      <c r="AH786">
        <f t="shared" si="171"/>
        <v>0.63469298831669574</v>
      </c>
      <c r="AI786">
        <f t="shared" si="178"/>
        <v>-0.45461387997085401</v>
      </c>
      <c r="AJ786">
        <f t="shared" si="179"/>
        <v>9.7213635429556633E-2</v>
      </c>
      <c r="AK786" t="str">
        <f t="shared" si="180"/>
        <v/>
      </c>
      <c r="BL786" t="s">
        <v>1593</v>
      </c>
    </row>
    <row r="787" spans="1:64" x14ac:dyDescent="0.25">
      <c r="A787" s="20" t="s">
        <v>822</v>
      </c>
      <c r="B787">
        <v>1</v>
      </c>
      <c r="C787" s="8">
        <v>0</v>
      </c>
      <c r="D787">
        <v>0</v>
      </c>
      <c r="E787">
        <v>0</v>
      </c>
      <c r="F787" s="8">
        <v>0</v>
      </c>
      <c r="G787">
        <v>0</v>
      </c>
      <c r="H787">
        <v>1</v>
      </c>
      <c r="I787" s="8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 s="8">
        <v>1</v>
      </c>
      <c r="Q787">
        <v>0</v>
      </c>
      <c r="R787">
        <v>0</v>
      </c>
      <c r="S787" s="8">
        <v>0</v>
      </c>
      <c r="T787">
        <v>1</v>
      </c>
      <c r="V787">
        <f t="shared" si="172"/>
        <v>3</v>
      </c>
      <c r="W787">
        <f t="shared" si="173"/>
        <v>1.2320328542094456E-4</v>
      </c>
      <c r="Y787">
        <v>1</v>
      </c>
      <c r="Z787">
        <v>0</v>
      </c>
      <c r="AB787">
        <f t="shared" si="174"/>
        <v>0.18394250513347024</v>
      </c>
      <c r="AC787">
        <f t="shared" si="170"/>
        <v>0.15303715446393573</v>
      </c>
      <c r="AD787">
        <f t="shared" si="175"/>
        <v>-1.8770745474369059</v>
      </c>
      <c r="AF787">
        <f t="shared" si="176"/>
        <v>0</v>
      </c>
      <c r="AG787">
        <f t="shared" si="177"/>
        <v>0.15153795999028466</v>
      </c>
      <c r="AH787">
        <f t="shared" si="171"/>
        <v>0.13022948905484169</v>
      </c>
      <c r="AI787">
        <f t="shared" si="178"/>
        <v>-2.0384570844161827</v>
      </c>
      <c r="AJ787">
        <f t="shared" si="179"/>
        <v>-0.16138253697927674</v>
      </c>
      <c r="AK787" t="str">
        <f t="shared" si="180"/>
        <v/>
      </c>
      <c r="BL787" t="s">
        <v>1594</v>
      </c>
    </row>
    <row r="788" spans="1:64" x14ac:dyDescent="0.25">
      <c r="A788" s="20" t="s">
        <v>823</v>
      </c>
      <c r="B788">
        <v>2</v>
      </c>
      <c r="C788" s="8">
        <v>0</v>
      </c>
      <c r="D788">
        <v>0</v>
      </c>
      <c r="E788">
        <v>0</v>
      </c>
      <c r="F788" s="8">
        <v>1</v>
      </c>
      <c r="G788">
        <v>0</v>
      </c>
      <c r="H788">
        <v>1</v>
      </c>
      <c r="I788" s="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 s="8">
        <v>0</v>
      </c>
      <c r="Q788">
        <v>0</v>
      </c>
      <c r="R788">
        <v>0</v>
      </c>
      <c r="S788" s="8">
        <v>1</v>
      </c>
      <c r="T788">
        <v>2</v>
      </c>
      <c r="V788">
        <f t="shared" si="172"/>
        <v>5</v>
      </c>
      <c r="W788">
        <f t="shared" si="173"/>
        <v>2.0533880903490759E-4</v>
      </c>
      <c r="Y788">
        <v>2</v>
      </c>
      <c r="Z788">
        <v>0</v>
      </c>
      <c r="AB788">
        <f t="shared" si="174"/>
        <v>0.30657084188911704</v>
      </c>
      <c r="AC788">
        <f t="shared" si="170"/>
        <v>3.4585150701202272E-2</v>
      </c>
      <c r="AD788">
        <f t="shared" si="175"/>
        <v>-3.3643308595239523</v>
      </c>
      <c r="AF788">
        <f t="shared" si="176"/>
        <v>0</v>
      </c>
      <c r="AG788">
        <f t="shared" si="177"/>
        <v>0.25256326665047441</v>
      </c>
      <c r="AH788">
        <f t="shared" si="171"/>
        <v>2.4775563643504687E-2</v>
      </c>
      <c r="AI788">
        <f t="shared" si="178"/>
        <v>-3.6978974485302345</v>
      </c>
      <c r="AJ788">
        <f t="shared" si="179"/>
        <v>-0.33356658900628222</v>
      </c>
      <c r="AK788" t="str">
        <f t="shared" si="180"/>
        <v/>
      </c>
      <c r="BL788" t="s">
        <v>1595</v>
      </c>
    </row>
    <row r="789" spans="1:64" x14ac:dyDescent="0.25">
      <c r="A789" s="20" t="s">
        <v>824</v>
      </c>
      <c r="B789">
        <v>1</v>
      </c>
      <c r="C789" s="8">
        <v>0</v>
      </c>
      <c r="D789">
        <v>0</v>
      </c>
      <c r="E789">
        <v>0</v>
      </c>
      <c r="F789" s="8">
        <v>0</v>
      </c>
      <c r="G789">
        <v>0</v>
      </c>
      <c r="H789">
        <v>0</v>
      </c>
      <c r="I789" s="8">
        <v>0</v>
      </c>
      <c r="J789">
        <v>0</v>
      </c>
      <c r="K789">
        <v>0</v>
      </c>
      <c r="L789">
        <v>2</v>
      </c>
      <c r="M789">
        <v>1</v>
      </c>
      <c r="N789">
        <v>0</v>
      </c>
      <c r="O789">
        <v>0</v>
      </c>
      <c r="P789" s="8">
        <v>1</v>
      </c>
      <c r="Q789">
        <v>0</v>
      </c>
      <c r="R789">
        <v>0</v>
      </c>
      <c r="S789" s="8">
        <v>0</v>
      </c>
      <c r="T789">
        <v>2</v>
      </c>
      <c r="V789">
        <f t="shared" si="172"/>
        <v>6</v>
      </c>
      <c r="W789">
        <f t="shared" si="173"/>
        <v>2.4640657084188912E-4</v>
      </c>
      <c r="Y789">
        <v>1</v>
      </c>
      <c r="Z789">
        <v>2</v>
      </c>
      <c r="AB789">
        <f t="shared" si="174"/>
        <v>0.36788501026694048</v>
      </c>
      <c r="AC789">
        <f t="shared" si="170"/>
        <v>0.25464881680745299</v>
      </c>
      <c r="AD789">
        <f t="shared" si="175"/>
        <v>-1.3678698720104308</v>
      </c>
      <c r="AF789">
        <f t="shared" si="176"/>
        <v>2.7219690063810393</v>
      </c>
      <c r="AG789">
        <f t="shared" si="177"/>
        <v>0.78259623249139798</v>
      </c>
      <c r="AH789">
        <f t="shared" si="171"/>
        <v>0.35781663526238844</v>
      </c>
      <c r="AI789">
        <f t="shared" si="178"/>
        <v>-1.0277346158010698</v>
      </c>
      <c r="AJ789">
        <f t="shared" si="179"/>
        <v>0.34013525620936091</v>
      </c>
      <c r="AK789" t="str">
        <f t="shared" si="180"/>
        <v/>
      </c>
      <c r="BL789" t="s">
        <v>1596</v>
      </c>
    </row>
    <row r="790" spans="1:64" x14ac:dyDescent="0.25">
      <c r="A790" s="20" t="s">
        <v>825</v>
      </c>
      <c r="B790">
        <v>0</v>
      </c>
      <c r="C790" s="8">
        <v>0</v>
      </c>
      <c r="D790">
        <v>0</v>
      </c>
      <c r="E790">
        <v>0</v>
      </c>
      <c r="F790" s="8">
        <v>1</v>
      </c>
      <c r="G790">
        <v>0</v>
      </c>
      <c r="H790">
        <v>0</v>
      </c>
      <c r="I790" s="8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1</v>
      </c>
      <c r="P790" s="8">
        <v>1</v>
      </c>
      <c r="Q790">
        <v>0</v>
      </c>
      <c r="R790">
        <v>0</v>
      </c>
      <c r="S790" s="8">
        <v>1</v>
      </c>
      <c r="T790">
        <v>0</v>
      </c>
      <c r="V790">
        <f t="shared" si="172"/>
        <v>4</v>
      </c>
      <c r="W790">
        <f t="shared" si="173"/>
        <v>1.6427104722792606E-4</v>
      </c>
      <c r="Y790">
        <v>0</v>
      </c>
      <c r="Z790">
        <v>0</v>
      </c>
      <c r="AB790">
        <f t="shared" si="174"/>
        <v>0.24525667351129363</v>
      </c>
      <c r="AC790">
        <f t="shared" si="170"/>
        <v>0.78250366450031927</v>
      </c>
      <c r="AD790">
        <f t="shared" si="175"/>
        <v>-0.24525667351129363</v>
      </c>
      <c r="AF790">
        <f t="shared" si="176"/>
        <v>0</v>
      </c>
      <c r="AG790">
        <f t="shared" si="177"/>
        <v>0.20205061332037955</v>
      </c>
      <c r="AH790">
        <f t="shared" si="171"/>
        <v>0.8170535731014299</v>
      </c>
      <c r="AI790">
        <f t="shared" si="178"/>
        <v>-0.2020506133203796</v>
      </c>
      <c r="AJ790">
        <f t="shared" si="179"/>
        <v>4.3206060190914025E-2</v>
      </c>
      <c r="AK790" t="str">
        <f t="shared" si="180"/>
        <v/>
      </c>
      <c r="BL790" t="s">
        <v>1597</v>
      </c>
    </row>
    <row r="791" spans="1:64" x14ac:dyDescent="0.25">
      <c r="A791" s="20" t="s">
        <v>826</v>
      </c>
      <c r="B791">
        <v>3</v>
      </c>
      <c r="C791" s="8">
        <v>1</v>
      </c>
      <c r="D791">
        <v>1</v>
      </c>
      <c r="E791">
        <v>0</v>
      </c>
      <c r="F791" s="8">
        <v>0</v>
      </c>
      <c r="G791">
        <v>0</v>
      </c>
      <c r="H791">
        <v>1</v>
      </c>
      <c r="I791" s="8">
        <v>0</v>
      </c>
      <c r="J791">
        <v>1</v>
      </c>
      <c r="K791">
        <v>0</v>
      </c>
      <c r="L791">
        <v>0</v>
      </c>
      <c r="M791">
        <v>0</v>
      </c>
      <c r="N791">
        <v>0</v>
      </c>
      <c r="O791">
        <v>0</v>
      </c>
      <c r="P791" s="8">
        <v>0</v>
      </c>
      <c r="Q791">
        <v>0</v>
      </c>
      <c r="R791">
        <v>1</v>
      </c>
      <c r="S791" s="8">
        <v>2</v>
      </c>
      <c r="T791">
        <v>1</v>
      </c>
      <c r="V791">
        <f t="shared" si="172"/>
        <v>8</v>
      </c>
      <c r="W791">
        <f t="shared" si="173"/>
        <v>3.2854209445585213E-4</v>
      </c>
      <c r="Y791">
        <v>3</v>
      </c>
      <c r="Z791">
        <v>0</v>
      </c>
      <c r="AB791">
        <f t="shared" si="174"/>
        <v>0.49051334702258725</v>
      </c>
      <c r="AC791">
        <f t="shared" si="170"/>
        <v>1.2044090140486283E-2</v>
      </c>
      <c r="AD791">
        <f t="shared" si="175"/>
        <v>-4.4191811841257707</v>
      </c>
      <c r="AF791">
        <f t="shared" si="176"/>
        <v>0</v>
      </c>
      <c r="AG791">
        <f t="shared" si="177"/>
        <v>0.40410122664075909</v>
      </c>
      <c r="AH791">
        <f t="shared" si="171"/>
        <v>7.3421004671188261E-3</v>
      </c>
      <c r="AI791">
        <f t="shared" si="178"/>
        <v>-4.9141303101113296</v>
      </c>
      <c r="AJ791">
        <f t="shared" si="179"/>
        <v>-0.49494912598555896</v>
      </c>
      <c r="AK791" t="str">
        <f t="shared" si="180"/>
        <v/>
      </c>
      <c r="BL791" t="s">
        <v>1598</v>
      </c>
    </row>
    <row r="792" spans="1:64" x14ac:dyDescent="0.25">
      <c r="A792" s="20" t="s">
        <v>827</v>
      </c>
      <c r="B792">
        <v>3</v>
      </c>
      <c r="C792" s="8">
        <v>4</v>
      </c>
      <c r="D792">
        <v>2</v>
      </c>
      <c r="E792">
        <v>0</v>
      </c>
      <c r="F792" s="8">
        <v>0</v>
      </c>
      <c r="G792">
        <v>1</v>
      </c>
      <c r="H792">
        <v>0</v>
      </c>
      <c r="I792" s="8">
        <v>0</v>
      </c>
      <c r="J792">
        <v>1</v>
      </c>
      <c r="K792">
        <v>0</v>
      </c>
      <c r="L792">
        <v>1</v>
      </c>
      <c r="M792">
        <v>1</v>
      </c>
      <c r="N792">
        <v>1</v>
      </c>
      <c r="O792">
        <v>1</v>
      </c>
      <c r="P792" s="8">
        <v>0</v>
      </c>
      <c r="Q792">
        <v>1</v>
      </c>
      <c r="R792">
        <v>0</v>
      </c>
      <c r="S792" s="8">
        <v>6</v>
      </c>
      <c r="T792">
        <v>5</v>
      </c>
      <c r="V792">
        <f t="shared" si="172"/>
        <v>24</v>
      </c>
      <c r="W792">
        <f t="shared" si="173"/>
        <v>9.856262833675565E-4</v>
      </c>
      <c r="Y792">
        <v>3</v>
      </c>
      <c r="Z792">
        <v>1</v>
      </c>
      <c r="AB792">
        <f t="shared" si="174"/>
        <v>1.4715400410677619</v>
      </c>
      <c r="AC792">
        <f t="shared" si="170"/>
        <v>0.12192233782344002</v>
      </c>
      <c r="AD792">
        <f t="shared" si="175"/>
        <v>-2.1043710121666162</v>
      </c>
      <c r="AF792">
        <f t="shared" si="176"/>
        <v>1.3609845031905197</v>
      </c>
      <c r="AG792">
        <f t="shared" si="177"/>
        <v>1.4520638361776916</v>
      </c>
      <c r="AH792">
        <f t="shared" si="171"/>
        <v>0.11944901323267786</v>
      </c>
      <c r="AI792">
        <f t="shared" si="178"/>
        <v>-2.1248656661680245</v>
      </c>
      <c r="AJ792">
        <f t="shared" si="179"/>
        <v>-2.0494654001408374E-2</v>
      </c>
      <c r="AK792">
        <f t="shared" si="180"/>
        <v>1.6501384495438316</v>
      </c>
      <c r="BL792" t="s">
        <v>1599</v>
      </c>
    </row>
    <row r="793" spans="1:64" x14ac:dyDescent="0.25">
      <c r="A793" s="20" t="s">
        <v>828</v>
      </c>
      <c r="B793">
        <v>0</v>
      </c>
      <c r="C793" s="8">
        <v>0</v>
      </c>
      <c r="D793">
        <v>3</v>
      </c>
      <c r="E793">
        <v>0</v>
      </c>
      <c r="F793" s="8">
        <v>0</v>
      </c>
      <c r="G793">
        <v>0</v>
      </c>
      <c r="H793">
        <v>1</v>
      </c>
      <c r="I793" s="8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1</v>
      </c>
      <c r="P793" s="8">
        <v>0</v>
      </c>
      <c r="Q793">
        <v>0</v>
      </c>
      <c r="R793">
        <v>1</v>
      </c>
      <c r="S793" s="8">
        <v>2</v>
      </c>
      <c r="T793">
        <v>3</v>
      </c>
      <c r="V793">
        <f t="shared" si="172"/>
        <v>11</v>
      </c>
      <c r="W793">
        <f t="shared" si="173"/>
        <v>4.5174537987679672E-4</v>
      </c>
      <c r="Y793">
        <v>0</v>
      </c>
      <c r="Z793">
        <v>0</v>
      </c>
      <c r="AB793">
        <f t="shared" si="174"/>
        <v>0.67445585215605752</v>
      </c>
      <c r="AC793">
        <f t="shared" si="170"/>
        <v>0.50943355236953947</v>
      </c>
      <c r="AD793">
        <f t="shared" si="175"/>
        <v>-0.67445585215605752</v>
      </c>
      <c r="AF793">
        <f t="shared" si="176"/>
        <v>0</v>
      </c>
      <c r="AG793">
        <f t="shared" si="177"/>
        <v>0.55563918663104372</v>
      </c>
      <c r="AH793">
        <f t="shared" si="171"/>
        <v>0.57370543912819627</v>
      </c>
      <c r="AI793">
        <f t="shared" si="178"/>
        <v>-0.55563918663104372</v>
      </c>
      <c r="AJ793">
        <f t="shared" si="179"/>
        <v>0.1188166655250138</v>
      </c>
      <c r="AK793" t="str">
        <f t="shared" si="180"/>
        <v/>
      </c>
      <c r="BL793" t="s">
        <v>1600</v>
      </c>
    </row>
    <row r="794" spans="1:64" x14ac:dyDescent="0.25">
      <c r="A794" s="20" t="s">
        <v>829</v>
      </c>
      <c r="B794">
        <v>0</v>
      </c>
      <c r="C794" s="8">
        <v>1</v>
      </c>
      <c r="D794">
        <v>0</v>
      </c>
      <c r="E794">
        <v>0</v>
      </c>
      <c r="F794" s="8">
        <v>0</v>
      </c>
      <c r="G794">
        <v>0</v>
      </c>
      <c r="H794">
        <v>0</v>
      </c>
      <c r="I794" s="8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 s="8">
        <v>0</v>
      </c>
      <c r="Q794">
        <v>0</v>
      </c>
      <c r="R794">
        <v>0</v>
      </c>
      <c r="S794" s="8">
        <v>4</v>
      </c>
      <c r="T794">
        <v>0</v>
      </c>
      <c r="V794">
        <f t="shared" si="172"/>
        <v>5</v>
      </c>
      <c r="W794">
        <f t="shared" si="173"/>
        <v>2.0533880903490759E-4</v>
      </c>
      <c r="Y794">
        <v>0</v>
      </c>
      <c r="Z794">
        <v>0</v>
      </c>
      <c r="AB794">
        <f t="shared" si="174"/>
        <v>0.30657084188911704</v>
      </c>
      <c r="AC794">
        <f t="shared" si="170"/>
        <v>0.73596637908394491</v>
      </c>
      <c r="AD794">
        <f t="shared" si="175"/>
        <v>-0.30657084188911699</v>
      </c>
      <c r="AF794">
        <f t="shared" si="176"/>
        <v>0</v>
      </c>
      <c r="AG794">
        <f t="shared" si="177"/>
        <v>0.25256326665047441</v>
      </c>
      <c r="AH794">
        <f t="shared" si="171"/>
        <v>0.77680706530354315</v>
      </c>
      <c r="AI794">
        <f t="shared" si="178"/>
        <v>-0.25256326665047441</v>
      </c>
      <c r="AJ794">
        <f t="shared" si="179"/>
        <v>5.400757523864258E-2</v>
      </c>
      <c r="AK794" t="str">
        <f t="shared" si="180"/>
        <v/>
      </c>
      <c r="BL794" t="s">
        <v>1601</v>
      </c>
    </row>
    <row r="795" spans="1:64" x14ac:dyDescent="0.25">
      <c r="A795" s="20" t="s">
        <v>830</v>
      </c>
      <c r="B795">
        <v>0</v>
      </c>
      <c r="C795" s="8">
        <v>0</v>
      </c>
      <c r="D795">
        <v>0</v>
      </c>
      <c r="E795">
        <v>0</v>
      </c>
      <c r="F795" s="8">
        <v>0</v>
      </c>
      <c r="G795">
        <v>0</v>
      </c>
      <c r="H795">
        <v>0</v>
      </c>
      <c r="I795" s="8">
        <v>0</v>
      </c>
      <c r="J795">
        <v>0</v>
      </c>
      <c r="K795">
        <v>0</v>
      </c>
      <c r="L795">
        <v>1</v>
      </c>
      <c r="M795">
        <v>0</v>
      </c>
      <c r="N795">
        <v>2</v>
      </c>
      <c r="O795">
        <v>0</v>
      </c>
      <c r="P795" s="8">
        <v>1</v>
      </c>
      <c r="Q795">
        <v>0</v>
      </c>
      <c r="R795">
        <v>0</v>
      </c>
      <c r="S795" s="8">
        <v>1</v>
      </c>
      <c r="T795">
        <v>2</v>
      </c>
      <c r="V795">
        <f t="shared" si="172"/>
        <v>7</v>
      </c>
      <c r="W795">
        <f t="shared" si="173"/>
        <v>2.8747433264887065E-4</v>
      </c>
      <c r="Y795">
        <v>0</v>
      </c>
      <c r="Z795">
        <v>1</v>
      </c>
      <c r="AB795">
        <f t="shared" si="174"/>
        <v>0.42919917864476387</v>
      </c>
      <c r="AC795">
        <f t="shared" ref="AC795:AC809" si="181">EXP(-AB795)*(AB795)^Y795/FACT(Y795)</f>
        <v>0.65103024494440764</v>
      </c>
      <c r="AD795">
        <f t="shared" si="175"/>
        <v>-0.42919917864476392</v>
      </c>
      <c r="AF795">
        <f t="shared" si="176"/>
        <v>1.3609845031905197</v>
      </c>
      <c r="AG795">
        <f t="shared" si="177"/>
        <v>0.59334872956607854</v>
      </c>
      <c r="AH795">
        <f t="shared" ref="AH795:AH809" si="182">EXP(-AG795)*(AG795)^Y795/FACT(Y795)</f>
        <v>0.55247409721056084</v>
      </c>
      <c r="AI795">
        <f t="shared" si="178"/>
        <v>-0.59334872956607854</v>
      </c>
      <c r="AJ795">
        <f t="shared" si="179"/>
        <v>-0.16414955092131461</v>
      </c>
      <c r="AK795" t="str">
        <f t="shared" si="180"/>
        <v/>
      </c>
      <c r="BL795" t="s">
        <v>1602</v>
      </c>
    </row>
    <row r="796" spans="1:64" x14ac:dyDescent="0.25">
      <c r="A796" s="20" t="s">
        <v>831</v>
      </c>
      <c r="B796">
        <v>1</v>
      </c>
      <c r="C796" s="8">
        <v>0</v>
      </c>
      <c r="D796">
        <v>1</v>
      </c>
      <c r="E796">
        <v>0</v>
      </c>
      <c r="F796" s="8">
        <v>0</v>
      </c>
      <c r="G796">
        <v>0</v>
      </c>
      <c r="H796">
        <v>0</v>
      </c>
      <c r="I796" s="8">
        <v>0</v>
      </c>
      <c r="J796">
        <v>0</v>
      </c>
      <c r="K796">
        <v>1</v>
      </c>
      <c r="L796">
        <v>0</v>
      </c>
      <c r="M796">
        <v>2</v>
      </c>
      <c r="N796">
        <v>0</v>
      </c>
      <c r="O796">
        <v>0</v>
      </c>
      <c r="P796" s="8">
        <v>0</v>
      </c>
      <c r="Q796">
        <v>0</v>
      </c>
      <c r="R796">
        <v>1</v>
      </c>
      <c r="S796" s="8">
        <v>2</v>
      </c>
      <c r="T796">
        <v>6</v>
      </c>
      <c r="V796">
        <f t="shared" si="172"/>
        <v>13</v>
      </c>
      <c r="W796">
        <f t="shared" si="173"/>
        <v>5.3388090349075978E-4</v>
      </c>
      <c r="Y796">
        <v>1</v>
      </c>
      <c r="Z796">
        <v>0</v>
      </c>
      <c r="AB796">
        <f t="shared" si="174"/>
        <v>0.79708418891170429</v>
      </c>
      <c r="AC796">
        <f t="shared" si="181"/>
        <v>0.35919884342541269</v>
      </c>
      <c r="AD796">
        <f t="shared" si="175"/>
        <v>-1.0238791624217132</v>
      </c>
      <c r="AF796">
        <f t="shared" si="176"/>
        <v>0</v>
      </c>
      <c r="AG796">
        <f t="shared" si="177"/>
        <v>0.65666449329123355</v>
      </c>
      <c r="AH796">
        <f t="shared" si="182"/>
        <v>0.34053187381339106</v>
      </c>
      <c r="AI796">
        <f t="shared" si="178"/>
        <v>-1.0772465489237046</v>
      </c>
      <c r="AJ796">
        <f t="shared" si="179"/>
        <v>-5.3367386501991465E-2</v>
      </c>
      <c r="AK796" t="str">
        <f t="shared" si="180"/>
        <v/>
      </c>
      <c r="BL796" t="s">
        <v>1603</v>
      </c>
    </row>
    <row r="797" spans="1:64" x14ac:dyDescent="0.25">
      <c r="A797" s="20" t="s">
        <v>832</v>
      </c>
      <c r="B797">
        <v>0</v>
      </c>
      <c r="C797" s="8">
        <v>1</v>
      </c>
      <c r="D797">
        <v>0</v>
      </c>
      <c r="E797">
        <v>0</v>
      </c>
      <c r="F797" s="8">
        <v>0</v>
      </c>
      <c r="G797">
        <v>0</v>
      </c>
      <c r="H797">
        <v>0</v>
      </c>
      <c r="I797" s="8">
        <v>0</v>
      </c>
      <c r="J797">
        <v>0</v>
      </c>
      <c r="K797">
        <v>0</v>
      </c>
      <c r="L797">
        <v>1</v>
      </c>
      <c r="M797">
        <v>0</v>
      </c>
      <c r="N797">
        <v>1</v>
      </c>
      <c r="O797">
        <v>0</v>
      </c>
      <c r="P797" s="8">
        <v>0</v>
      </c>
      <c r="Q797">
        <v>0</v>
      </c>
      <c r="R797">
        <v>1</v>
      </c>
      <c r="S797" s="8">
        <v>0</v>
      </c>
      <c r="T797">
        <v>0</v>
      </c>
      <c r="V797">
        <f t="shared" si="172"/>
        <v>4</v>
      </c>
      <c r="W797">
        <f t="shared" si="173"/>
        <v>1.6427104722792606E-4</v>
      </c>
      <c r="Y797">
        <v>0</v>
      </c>
      <c r="Z797">
        <v>1</v>
      </c>
      <c r="AB797">
        <f t="shared" si="174"/>
        <v>0.24525667351129363</v>
      </c>
      <c r="AC797">
        <f t="shared" si="181"/>
        <v>0.78250366450031927</v>
      </c>
      <c r="AD797">
        <f t="shared" si="175"/>
        <v>-0.24525667351129363</v>
      </c>
      <c r="AF797">
        <f t="shared" si="176"/>
        <v>1.3609845031905197</v>
      </c>
      <c r="AG797">
        <f t="shared" si="177"/>
        <v>0.4418107695757939</v>
      </c>
      <c r="AH797">
        <f t="shared" si="182"/>
        <v>0.6428712747502715</v>
      </c>
      <c r="AI797">
        <f t="shared" si="178"/>
        <v>-0.44181076957579385</v>
      </c>
      <c r="AJ797">
        <f t="shared" si="179"/>
        <v>-0.19655409606450022</v>
      </c>
      <c r="AK797" t="str">
        <f t="shared" si="180"/>
        <v/>
      </c>
      <c r="BL797" t="s">
        <v>1604</v>
      </c>
    </row>
    <row r="798" spans="1:64" x14ac:dyDescent="0.25">
      <c r="A798" s="20" t="s">
        <v>833</v>
      </c>
      <c r="B798">
        <v>1</v>
      </c>
      <c r="C798" s="8">
        <v>0</v>
      </c>
      <c r="D798">
        <v>0</v>
      </c>
      <c r="E798">
        <v>0</v>
      </c>
      <c r="F798" s="8">
        <v>0</v>
      </c>
      <c r="G798">
        <v>0</v>
      </c>
      <c r="H798">
        <v>0</v>
      </c>
      <c r="I798" s="8">
        <v>0</v>
      </c>
      <c r="J798">
        <v>0</v>
      </c>
      <c r="K798">
        <v>0</v>
      </c>
      <c r="L798">
        <v>0</v>
      </c>
      <c r="M798">
        <v>2</v>
      </c>
      <c r="N798">
        <v>0</v>
      </c>
      <c r="O798">
        <v>0</v>
      </c>
      <c r="P798" s="8">
        <v>0</v>
      </c>
      <c r="Q798">
        <v>0</v>
      </c>
      <c r="R798">
        <v>0</v>
      </c>
      <c r="S798" s="8">
        <v>0</v>
      </c>
      <c r="T798">
        <v>0</v>
      </c>
      <c r="V798">
        <f t="shared" si="172"/>
        <v>2</v>
      </c>
      <c r="W798">
        <f t="shared" si="173"/>
        <v>8.2135523613963032E-5</v>
      </c>
      <c r="Y798">
        <v>1</v>
      </c>
      <c r="Z798">
        <v>0</v>
      </c>
      <c r="AB798">
        <f t="shared" si="174"/>
        <v>0.12262833675564681</v>
      </c>
      <c r="AC798">
        <f t="shared" si="181"/>
        <v>0.10847609127814255</v>
      </c>
      <c r="AD798">
        <f t="shared" si="175"/>
        <v>-2.221225487167247</v>
      </c>
      <c r="AF798">
        <f t="shared" si="176"/>
        <v>0</v>
      </c>
      <c r="AG798">
        <f t="shared" si="177"/>
        <v>0.10102530666018977</v>
      </c>
      <c r="AH798">
        <f t="shared" si="182"/>
        <v>9.1317800869772495E-2</v>
      </c>
      <c r="AI798">
        <f t="shared" si="178"/>
        <v>-2.3934095391942525</v>
      </c>
      <c r="AJ798">
        <f t="shared" si="179"/>
        <v>-0.17218405202700549</v>
      </c>
      <c r="AK798" t="str">
        <f t="shared" si="180"/>
        <v/>
      </c>
      <c r="BL798" t="s">
        <v>1605</v>
      </c>
    </row>
    <row r="799" spans="1:64" x14ac:dyDescent="0.25">
      <c r="A799" s="20" t="s">
        <v>834</v>
      </c>
      <c r="B799">
        <v>0</v>
      </c>
      <c r="C799" s="8">
        <v>0</v>
      </c>
      <c r="D799">
        <v>0</v>
      </c>
      <c r="E799">
        <v>0</v>
      </c>
      <c r="F799" s="8">
        <v>0</v>
      </c>
      <c r="G799">
        <v>0</v>
      </c>
      <c r="H799">
        <v>0</v>
      </c>
      <c r="I799" s="8">
        <v>0</v>
      </c>
      <c r="J799">
        <v>0</v>
      </c>
      <c r="K799">
        <v>0</v>
      </c>
      <c r="L799">
        <v>1</v>
      </c>
      <c r="M799">
        <v>0</v>
      </c>
      <c r="N799">
        <v>0</v>
      </c>
      <c r="O799">
        <v>0</v>
      </c>
      <c r="P799" s="8">
        <v>0</v>
      </c>
      <c r="Q799">
        <v>0</v>
      </c>
      <c r="R799">
        <v>0</v>
      </c>
      <c r="S799" s="8">
        <v>2</v>
      </c>
      <c r="T799">
        <v>1</v>
      </c>
      <c r="V799">
        <f t="shared" si="172"/>
        <v>4</v>
      </c>
      <c r="W799">
        <f t="shared" si="173"/>
        <v>1.6427104722792606E-4</v>
      </c>
      <c r="Y799">
        <v>0</v>
      </c>
      <c r="Z799">
        <v>1</v>
      </c>
      <c r="AB799">
        <f t="shared" si="174"/>
        <v>0.24525667351129363</v>
      </c>
      <c r="AC799">
        <f t="shared" si="181"/>
        <v>0.78250366450031927</v>
      </c>
      <c r="AD799">
        <f t="shared" si="175"/>
        <v>-0.24525667351129363</v>
      </c>
      <c r="AF799">
        <f t="shared" si="176"/>
        <v>1.3609845031905197</v>
      </c>
      <c r="AG799">
        <f t="shared" si="177"/>
        <v>0.4418107695757939</v>
      </c>
      <c r="AH799">
        <f t="shared" si="182"/>
        <v>0.6428712747502715</v>
      </c>
      <c r="AI799">
        <f t="shared" si="178"/>
        <v>-0.44181076957579385</v>
      </c>
      <c r="AJ799">
        <f t="shared" si="179"/>
        <v>-0.19655409606450022</v>
      </c>
      <c r="AK799" t="str">
        <f t="shared" si="180"/>
        <v/>
      </c>
      <c r="BL799" t="s">
        <v>1606</v>
      </c>
    </row>
    <row r="800" spans="1:64" x14ac:dyDescent="0.25">
      <c r="A800" s="20" t="s">
        <v>835</v>
      </c>
      <c r="B800">
        <v>3</v>
      </c>
      <c r="C800" s="8">
        <v>0</v>
      </c>
      <c r="D800">
        <v>1</v>
      </c>
      <c r="E800">
        <v>0</v>
      </c>
      <c r="F800" s="8">
        <v>2</v>
      </c>
      <c r="G800">
        <v>1</v>
      </c>
      <c r="H800">
        <v>0</v>
      </c>
      <c r="I800" s="8">
        <v>0</v>
      </c>
      <c r="J800">
        <v>0</v>
      </c>
      <c r="K800">
        <v>0</v>
      </c>
      <c r="L800">
        <v>2</v>
      </c>
      <c r="M800">
        <v>0</v>
      </c>
      <c r="N800">
        <v>0</v>
      </c>
      <c r="O800">
        <v>0</v>
      </c>
      <c r="P800" s="8">
        <v>3</v>
      </c>
      <c r="Q800">
        <v>3</v>
      </c>
      <c r="R800">
        <v>1</v>
      </c>
      <c r="S800" s="8">
        <v>3</v>
      </c>
      <c r="T800">
        <v>5</v>
      </c>
      <c r="V800">
        <f t="shared" si="172"/>
        <v>21</v>
      </c>
      <c r="W800">
        <f t="shared" si="173"/>
        <v>8.6242299794661191E-4</v>
      </c>
      <c r="Y800">
        <v>3</v>
      </c>
      <c r="Z800">
        <v>2</v>
      </c>
      <c r="AB800">
        <f t="shared" si="174"/>
        <v>1.2875975359342915</v>
      </c>
      <c r="AC800">
        <f t="shared" si="181"/>
        <v>9.8173134065526635E-2</v>
      </c>
      <c r="AD800">
        <f t="shared" si="175"/>
        <v>-2.3210226849067142</v>
      </c>
      <c r="AF800">
        <f t="shared" si="176"/>
        <v>2.7219690063810393</v>
      </c>
      <c r="AG800">
        <f t="shared" si="177"/>
        <v>1.5402860324428214</v>
      </c>
      <c r="AH800">
        <f t="shared" si="182"/>
        <v>0.13053144830424954</v>
      </c>
      <c r="AI800">
        <f t="shared" si="178"/>
        <v>-2.0361410980768442</v>
      </c>
      <c r="AJ800">
        <f t="shared" si="179"/>
        <v>0.28488158682986997</v>
      </c>
      <c r="AK800">
        <f t="shared" si="180"/>
        <v>1.3833566118250302</v>
      </c>
      <c r="BL800" t="s">
        <v>1607</v>
      </c>
    </row>
    <row r="801" spans="1:64" x14ac:dyDescent="0.25">
      <c r="A801" s="20" t="s">
        <v>836</v>
      </c>
      <c r="B801">
        <v>1</v>
      </c>
      <c r="C801" s="8">
        <v>0</v>
      </c>
      <c r="D801">
        <v>0</v>
      </c>
      <c r="E801">
        <v>0</v>
      </c>
      <c r="F801" s="8">
        <v>0</v>
      </c>
      <c r="G801">
        <v>0</v>
      </c>
      <c r="H801">
        <v>0</v>
      </c>
      <c r="I801" s="8">
        <v>0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 s="8">
        <v>0</v>
      </c>
      <c r="Q801">
        <v>0</v>
      </c>
      <c r="R801">
        <v>0</v>
      </c>
      <c r="S801" s="8">
        <v>0</v>
      </c>
      <c r="T801">
        <v>1</v>
      </c>
      <c r="V801">
        <f t="shared" si="172"/>
        <v>2</v>
      </c>
      <c r="W801">
        <f t="shared" si="173"/>
        <v>8.2135523613963032E-5</v>
      </c>
      <c r="Y801">
        <v>1</v>
      </c>
      <c r="Z801">
        <v>0</v>
      </c>
      <c r="AB801">
        <f t="shared" si="174"/>
        <v>0.12262833675564681</v>
      </c>
      <c r="AC801">
        <f t="shared" si="181"/>
        <v>0.10847609127814255</v>
      </c>
      <c r="AD801">
        <f t="shared" si="175"/>
        <v>-2.221225487167247</v>
      </c>
      <c r="AF801">
        <f t="shared" si="176"/>
        <v>0</v>
      </c>
      <c r="AG801">
        <f t="shared" si="177"/>
        <v>0.10102530666018977</v>
      </c>
      <c r="AH801">
        <f t="shared" si="182"/>
        <v>9.1317800869772495E-2</v>
      </c>
      <c r="AI801">
        <f t="shared" si="178"/>
        <v>-2.3934095391942525</v>
      </c>
      <c r="AJ801">
        <f t="shared" si="179"/>
        <v>-0.17218405202700549</v>
      </c>
      <c r="AK801" t="str">
        <f t="shared" si="180"/>
        <v/>
      </c>
      <c r="BL801" t="s">
        <v>1608</v>
      </c>
    </row>
    <row r="802" spans="1:64" x14ac:dyDescent="0.25">
      <c r="A802" s="20" t="s">
        <v>837</v>
      </c>
      <c r="B802">
        <v>2</v>
      </c>
      <c r="C802" s="8">
        <v>3</v>
      </c>
      <c r="D802">
        <v>1</v>
      </c>
      <c r="E802">
        <v>1</v>
      </c>
      <c r="F802" s="8">
        <v>2</v>
      </c>
      <c r="G802">
        <v>0</v>
      </c>
      <c r="H802">
        <v>2</v>
      </c>
      <c r="I802" s="8">
        <v>0</v>
      </c>
      <c r="J802">
        <v>0</v>
      </c>
      <c r="K802">
        <v>0</v>
      </c>
      <c r="L802">
        <v>2</v>
      </c>
      <c r="M802">
        <v>2</v>
      </c>
      <c r="N802">
        <v>2</v>
      </c>
      <c r="O802">
        <v>0</v>
      </c>
      <c r="P802" s="8">
        <v>2</v>
      </c>
      <c r="Q802">
        <v>0</v>
      </c>
      <c r="R802">
        <v>1</v>
      </c>
      <c r="S802" s="8">
        <v>4</v>
      </c>
      <c r="T802">
        <v>8</v>
      </c>
      <c r="V802">
        <f t="shared" si="172"/>
        <v>30</v>
      </c>
      <c r="W802">
        <f t="shared" si="173"/>
        <v>1.2320328542094457E-3</v>
      </c>
      <c r="Y802">
        <v>2</v>
      </c>
      <c r="Z802">
        <v>2</v>
      </c>
      <c r="AB802">
        <f t="shared" si="174"/>
        <v>1.8394250513347024</v>
      </c>
      <c r="AC802">
        <f t="shared" si="181"/>
        <v>0.26883267188896687</v>
      </c>
      <c r="AD802">
        <f t="shared" si="175"/>
        <v>-1.3136661305134278</v>
      </c>
      <c r="AF802">
        <f t="shared" si="176"/>
        <v>2.7219690063810393</v>
      </c>
      <c r="AG802">
        <f t="shared" si="177"/>
        <v>1.9948999124136755</v>
      </c>
      <c r="AH802">
        <f t="shared" si="182"/>
        <v>0.27066880338520694</v>
      </c>
      <c r="AI802">
        <f t="shared" si="178"/>
        <v>-1.3068593332394072</v>
      </c>
      <c r="AJ802">
        <f t="shared" si="179"/>
        <v>6.8067972740206706E-3</v>
      </c>
      <c r="AK802">
        <f t="shared" si="180"/>
        <v>1.3038695939742805E-5</v>
      </c>
      <c r="BL802" t="s">
        <v>1609</v>
      </c>
    </row>
    <row r="803" spans="1:64" x14ac:dyDescent="0.25">
      <c r="A803" s="20" t="s">
        <v>838</v>
      </c>
      <c r="B803">
        <v>2</v>
      </c>
      <c r="C803" s="8">
        <v>5</v>
      </c>
      <c r="D803">
        <v>4</v>
      </c>
      <c r="E803">
        <v>0</v>
      </c>
      <c r="F803" s="8">
        <v>2</v>
      </c>
      <c r="G803">
        <v>0</v>
      </c>
      <c r="H803">
        <v>3</v>
      </c>
      <c r="I803" s="8">
        <v>0</v>
      </c>
      <c r="J803">
        <v>0</v>
      </c>
      <c r="K803">
        <v>0</v>
      </c>
      <c r="L803">
        <v>3</v>
      </c>
      <c r="M803">
        <v>1</v>
      </c>
      <c r="N803">
        <v>0</v>
      </c>
      <c r="O803">
        <v>1</v>
      </c>
      <c r="P803" s="8">
        <v>3</v>
      </c>
      <c r="Q803">
        <v>1</v>
      </c>
      <c r="R803">
        <v>3</v>
      </c>
      <c r="S803" s="8">
        <v>4</v>
      </c>
      <c r="T803">
        <v>5</v>
      </c>
      <c r="V803">
        <f t="shared" si="172"/>
        <v>35</v>
      </c>
      <c r="W803">
        <f t="shared" si="173"/>
        <v>1.4373716632443531E-3</v>
      </c>
      <c r="Y803">
        <v>2</v>
      </c>
      <c r="Z803">
        <v>3</v>
      </c>
      <c r="AB803">
        <f t="shared" si="174"/>
        <v>2.145995893223819</v>
      </c>
      <c r="AC803">
        <f t="shared" si="181"/>
        <v>0.26929829437137981</v>
      </c>
      <c r="AD803">
        <f t="shared" si="175"/>
        <v>-1.3119356127480282</v>
      </c>
      <c r="AF803">
        <f t="shared" si="176"/>
        <v>4.082953509571559</v>
      </c>
      <c r="AG803">
        <f t="shared" si="177"/>
        <v>2.4872233353195639</v>
      </c>
      <c r="AH803">
        <f t="shared" si="182"/>
        <v>0.25716520178092617</v>
      </c>
      <c r="AI803">
        <f t="shared" si="178"/>
        <v>-1.3580365921137041</v>
      </c>
      <c r="AJ803">
        <f t="shared" si="179"/>
        <v>-4.610097936567592E-2</v>
      </c>
      <c r="AK803">
        <f t="shared" si="180"/>
        <v>9.5442405637216413E-2</v>
      </c>
      <c r="BL803" t="s">
        <v>1610</v>
      </c>
    </row>
    <row r="804" spans="1:64" x14ac:dyDescent="0.25">
      <c r="A804" s="20" t="s">
        <v>839</v>
      </c>
      <c r="B804">
        <v>3</v>
      </c>
      <c r="C804" s="8">
        <v>8</v>
      </c>
      <c r="D804">
        <v>12</v>
      </c>
      <c r="E804">
        <v>0</v>
      </c>
      <c r="F804" s="8">
        <v>3</v>
      </c>
      <c r="G804">
        <v>2</v>
      </c>
      <c r="H804">
        <v>2</v>
      </c>
      <c r="I804" s="8">
        <v>0</v>
      </c>
      <c r="J804">
        <v>1</v>
      </c>
      <c r="K804">
        <v>1</v>
      </c>
      <c r="L804">
        <v>0</v>
      </c>
      <c r="M804">
        <v>4</v>
      </c>
      <c r="N804">
        <v>2</v>
      </c>
      <c r="O804">
        <v>7</v>
      </c>
      <c r="P804" s="8">
        <v>4</v>
      </c>
      <c r="Q804">
        <v>6</v>
      </c>
      <c r="R804">
        <v>3</v>
      </c>
      <c r="S804" s="8">
        <v>14</v>
      </c>
      <c r="T804">
        <v>26</v>
      </c>
      <c r="V804">
        <f t="shared" si="172"/>
        <v>95</v>
      </c>
      <c r="W804">
        <f t="shared" si="173"/>
        <v>3.9014373716632442E-3</v>
      </c>
      <c r="Y804">
        <v>3</v>
      </c>
      <c r="Z804">
        <v>0</v>
      </c>
      <c r="AB804">
        <f t="shared" si="174"/>
        <v>5.8248459958932237</v>
      </c>
      <c r="AC804">
        <f t="shared" si="181"/>
        <v>9.7275532764691211E-2</v>
      </c>
      <c r="AD804">
        <f t="shared" si="175"/>
        <v>-2.3302077832342927</v>
      </c>
      <c r="AF804">
        <f t="shared" si="176"/>
        <v>0</v>
      </c>
      <c r="AG804">
        <f t="shared" si="177"/>
        <v>4.7987020663590139</v>
      </c>
      <c r="AH804">
        <f t="shared" si="182"/>
        <v>0.15176453060259928</v>
      </c>
      <c r="AI804">
        <f t="shared" si="178"/>
        <v>-1.8854251000674702</v>
      </c>
      <c r="AJ804">
        <f t="shared" si="179"/>
        <v>0.44478268316682246</v>
      </c>
      <c r="AK804">
        <f t="shared" si="180"/>
        <v>0.67420920882028679</v>
      </c>
      <c r="BL804" t="s">
        <v>1611</v>
      </c>
    </row>
    <row r="805" spans="1:64" x14ac:dyDescent="0.25">
      <c r="A805" s="20" t="s">
        <v>840</v>
      </c>
      <c r="B805">
        <v>0</v>
      </c>
      <c r="C805" s="8">
        <v>1</v>
      </c>
      <c r="D805">
        <v>1</v>
      </c>
      <c r="E805">
        <v>0</v>
      </c>
      <c r="F805" s="8">
        <v>0</v>
      </c>
      <c r="G805">
        <v>1</v>
      </c>
      <c r="H805">
        <v>0</v>
      </c>
      <c r="I805" s="8">
        <v>0</v>
      </c>
      <c r="J805">
        <v>0</v>
      </c>
      <c r="K805">
        <v>0</v>
      </c>
      <c r="L805">
        <v>0</v>
      </c>
      <c r="M805">
        <v>1</v>
      </c>
      <c r="N805">
        <v>0</v>
      </c>
      <c r="O805">
        <v>0</v>
      </c>
      <c r="P805" s="8">
        <v>0</v>
      </c>
      <c r="Q805">
        <v>0</v>
      </c>
      <c r="R805">
        <v>0</v>
      </c>
      <c r="S805" s="8">
        <v>3</v>
      </c>
      <c r="T805">
        <v>1</v>
      </c>
      <c r="V805">
        <f t="shared" si="172"/>
        <v>8</v>
      </c>
      <c r="W805">
        <f t="shared" si="173"/>
        <v>3.2854209445585213E-4</v>
      </c>
      <c r="Y805">
        <v>0</v>
      </c>
      <c r="Z805">
        <v>0</v>
      </c>
      <c r="AB805">
        <f t="shared" si="174"/>
        <v>0.49051334702258725</v>
      </c>
      <c r="AC805">
        <f t="shared" si="181"/>
        <v>0.61231198495642825</v>
      </c>
      <c r="AD805">
        <f t="shared" si="175"/>
        <v>-0.4905133470225872</v>
      </c>
      <c r="AF805">
        <f t="shared" si="176"/>
        <v>0</v>
      </c>
      <c r="AG805">
        <f t="shared" si="177"/>
        <v>0.40410122664075909</v>
      </c>
      <c r="AH805">
        <f t="shared" si="182"/>
        <v>0.66757654131781374</v>
      </c>
      <c r="AI805">
        <f t="shared" si="178"/>
        <v>-0.40410122664075904</v>
      </c>
      <c r="AJ805">
        <f t="shared" si="179"/>
        <v>8.6412120381828161E-2</v>
      </c>
      <c r="AK805" t="str">
        <f t="shared" si="180"/>
        <v/>
      </c>
      <c r="BL805" t="s">
        <v>1316</v>
      </c>
    </row>
    <row r="806" spans="1:64" x14ac:dyDescent="0.25">
      <c r="A806" s="20" t="s">
        <v>841</v>
      </c>
      <c r="B806">
        <v>0</v>
      </c>
      <c r="C806" s="8">
        <v>1</v>
      </c>
      <c r="D806">
        <v>5</v>
      </c>
      <c r="E806">
        <v>1</v>
      </c>
      <c r="F806" s="8">
        <v>0</v>
      </c>
      <c r="G806">
        <v>0</v>
      </c>
      <c r="H806">
        <v>1</v>
      </c>
      <c r="I806" s="8">
        <v>0</v>
      </c>
      <c r="J806">
        <v>0</v>
      </c>
      <c r="K806">
        <v>0</v>
      </c>
      <c r="L806">
        <v>0</v>
      </c>
      <c r="M806">
        <v>0</v>
      </c>
      <c r="N806">
        <v>1</v>
      </c>
      <c r="O806">
        <v>0</v>
      </c>
      <c r="P806" s="8">
        <v>0</v>
      </c>
      <c r="Q806">
        <v>0</v>
      </c>
      <c r="R806">
        <v>0</v>
      </c>
      <c r="S806" s="8">
        <v>0</v>
      </c>
      <c r="T806">
        <v>3</v>
      </c>
      <c r="V806">
        <f t="shared" si="172"/>
        <v>12</v>
      </c>
      <c r="W806">
        <f t="shared" si="173"/>
        <v>4.9281314168377825E-4</v>
      </c>
      <c r="Y806">
        <v>0</v>
      </c>
      <c r="Z806">
        <v>0</v>
      </c>
      <c r="AB806">
        <f t="shared" si="174"/>
        <v>0.73577002053388096</v>
      </c>
      <c r="AC806">
        <f t="shared" si="181"/>
        <v>0.4791363720458694</v>
      </c>
      <c r="AD806">
        <f t="shared" si="175"/>
        <v>-0.73577002053388096</v>
      </c>
      <c r="AF806">
        <f t="shared" si="176"/>
        <v>0</v>
      </c>
      <c r="AG806">
        <f t="shared" si="177"/>
        <v>0.60615183996113864</v>
      </c>
      <c r="AH806">
        <f t="shared" si="182"/>
        <v>0.54544579840241403</v>
      </c>
      <c r="AI806">
        <f t="shared" si="178"/>
        <v>-0.60615183996113875</v>
      </c>
      <c r="AJ806">
        <f t="shared" si="179"/>
        <v>0.12961818057274221</v>
      </c>
      <c r="AK806" t="str">
        <f t="shared" si="180"/>
        <v/>
      </c>
      <c r="BL806" t="s">
        <v>1612</v>
      </c>
    </row>
    <row r="807" spans="1:64" x14ac:dyDescent="0.25">
      <c r="A807" s="20" t="s">
        <v>842</v>
      </c>
      <c r="B807">
        <v>0</v>
      </c>
      <c r="C807" s="8">
        <v>1</v>
      </c>
      <c r="D807">
        <v>0</v>
      </c>
      <c r="E807">
        <v>0</v>
      </c>
      <c r="F807" s="8">
        <v>0</v>
      </c>
      <c r="G807">
        <v>0</v>
      </c>
      <c r="H807">
        <v>0</v>
      </c>
      <c r="I807" s="8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 s="8">
        <v>1</v>
      </c>
      <c r="Q807">
        <v>3</v>
      </c>
      <c r="R807">
        <v>0</v>
      </c>
      <c r="S807" s="8">
        <v>5</v>
      </c>
      <c r="T807">
        <v>1</v>
      </c>
      <c r="V807">
        <f t="shared" si="172"/>
        <v>11</v>
      </c>
      <c r="W807">
        <f t="shared" si="173"/>
        <v>4.5174537987679672E-4</v>
      </c>
      <c r="Y807">
        <v>0</v>
      </c>
      <c r="Z807">
        <v>0</v>
      </c>
      <c r="AB807">
        <f t="shared" si="174"/>
        <v>0.67445585215605752</v>
      </c>
      <c r="AC807">
        <f t="shared" si="181"/>
        <v>0.50943355236953947</v>
      </c>
      <c r="AD807">
        <f t="shared" si="175"/>
        <v>-0.67445585215605752</v>
      </c>
      <c r="AF807">
        <f t="shared" si="176"/>
        <v>0</v>
      </c>
      <c r="AG807">
        <f t="shared" si="177"/>
        <v>0.55563918663104372</v>
      </c>
      <c r="AH807">
        <f t="shared" si="182"/>
        <v>0.57370543912819627</v>
      </c>
      <c r="AI807">
        <f t="shared" si="178"/>
        <v>-0.55563918663104372</v>
      </c>
      <c r="AJ807">
        <f t="shared" si="179"/>
        <v>0.1188166655250138</v>
      </c>
      <c r="AK807" t="str">
        <f t="shared" si="180"/>
        <v/>
      </c>
      <c r="BL807" t="s">
        <v>1171</v>
      </c>
    </row>
    <row r="808" spans="1:64" x14ac:dyDescent="0.25">
      <c r="A808" s="20" t="s">
        <v>843</v>
      </c>
      <c r="B808">
        <v>0</v>
      </c>
      <c r="C808" s="8">
        <v>3</v>
      </c>
      <c r="D808">
        <v>2</v>
      </c>
      <c r="E808">
        <v>0</v>
      </c>
      <c r="F808" s="8">
        <v>2</v>
      </c>
      <c r="G808">
        <v>0</v>
      </c>
      <c r="H808">
        <v>3</v>
      </c>
      <c r="I808" s="8">
        <v>0</v>
      </c>
      <c r="J808">
        <v>0</v>
      </c>
      <c r="K808">
        <v>4</v>
      </c>
      <c r="L808">
        <v>2</v>
      </c>
      <c r="M808">
        <v>0</v>
      </c>
      <c r="N808">
        <v>5</v>
      </c>
      <c r="O808">
        <v>2</v>
      </c>
      <c r="P808" s="8">
        <v>0</v>
      </c>
      <c r="Q808">
        <v>2</v>
      </c>
      <c r="R808">
        <v>0</v>
      </c>
      <c r="S808" s="8">
        <v>1</v>
      </c>
      <c r="T808">
        <v>2</v>
      </c>
      <c r="V808">
        <f t="shared" si="172"/>
        <v>28</v>
      </c>
      <c r="W808">
        <f t="shared" si="173"/>
        <v>1.1498973305954826E-3</v>
      </c>
      <c r="Y808">
        <v>0</v>
      </c>
      <c r="Z808">
        <v>2</v>
      </c>
      <c r="AB808">
        <f t="shared" si="174"/>
        <v>1.7167967145790555</v>
      </c>
      <c r="AC808">
        <f t="shared" si="181"/>
        <v>0.17964066757645231</v>
      </c>
      <c r="AD808">
        <f t="shared" si="175"/>
        <v>-1.7167967145790555</v>
      </c>
      <c r="AF808">
        <f t="shared" si="176"/>
        <v>2.7219690063810393</v>
      </c>
      <c r="AG808">
        <f t="shared" si="177"/>
        <v>1.8938746057534857</v>
      </c>
      <c r="AH808">
        <f t="shared" si="182"/>
        <v>0.15048759766152933</v>
      </c>
      <c r="AI808">
        <f t="shared" si="178"/>
        <v>-1.8938746057534857</v>
      </c>
      <c r="AJ808">
        <f t="shared" si="179"/>
        <v>-0.17707789117443018</v>
      </c>
      <c r="AK808">
        <f t="shared" si="180"/>
        <v>1.8938746057534854</v>
      </c>
      <c r="BL808" t="s">
        <v>1613</v>
      </c>
    </row>
    <row r="809" spans="1:64" x14ac:dyDescent="0.25">
      <c r="A809" s="20" t="s">
        <v>844</v>
      </c>
      <c r="B809">
        <v>1</v>
      </c>
      <c r="C809" s="8">
        <v>1</v>
      </c>
      <c r="D809">
        <v>0</v>
      </c>
      <c r="E809">
        <v>0</v>
      </c>
      <c r="F809" s="8">
        <v>0</v>
      </c>
      <c r="G809">
        <v>0</v>
      </c>
      <c r="H809">
        <v>0</v>
      </c>
      <c r="I809" s="8">
        <v>0</v>
      </c>
      <c r="J809">
        <v>0</v>
      </c>
      <c r="K809">
        <v>1</v>
      </c>
      <c r="L809">
        <v>1</v>
      </c>
      <c r="M809">
        <v>0</v>
      </c>
      <c r="N809">
        <v>0</v>
      </c>
      <c r="O809">
        <v>0</v>
      </c>
      <c r="P809" s="8">
        <v>0</v>
      </c>
      <c r="Q809">
        <v>0</v>
      </c>
      <c r="R809">
        <v>0</v>
      </c>
      <c r="S809" s="8">
        <v>0</v>
      </c>
      <c r="T809">
        <v>0</v>
      </c>
      <c r="V809">
        <f t="shared" si="172"/>
        <v>3</v>
      </c>
      <c r="W809">
        <f t="shared" si="173"/>
        <v>1.2320328542094456E-4</v>
      </c>
      <c r="Y809">
        <v>1</v>
      </c>
      <c r="Z809">
        <v>1</v>
      </c>
      <c r="AB809">
        <f t="shared" si="174"/>
        <v>0.18394250513347024</v>
      </c>
      <c r="AC809">
        <f t="shared" si="181"/>
        <v>0.15303715446393573</v>
      </c>
      <c r="AD809">
        <f t="shared" si="175"/>
        <v>-1.8770745474369059</v>
      </c>
      <c r="AF809">
        <f t="shared" si="176"/>
        <v>1.3609845031905197</v>
      </c>
      <c r="AG809">
        <f t="shared" si="177"/>
        <v>0.39129811624569899</v>
      </c>
      <c r="AH809">
        <f t="shared" si="182"/>
        <v>0.26458739136582732</v>
      </c>
      <c r="AI809">
        <f t="shared" si="178"/>
        <v>-1.3295836801153162</v>
      </c>
      <c r="AJ809">
        <f t="shared" si="179"/>
        <v>0.54749086732158969</v>
      </c>
      <c r="AK809" t="str">
        <f t="shared" si="180"/>
        <v/>
      </c>
      <c r="BL809" t="s">
        <v>1614</v>
      </c>
    </row>
    <row r="810" spans="1:64" x14ac:dyDescent="0.25">
      <c r="C810" s="8"/>
      <c r="F810" s="8"/>
      <c r="I810" s="8"/>
      <c r="P810" s="8"/>
      <c r="S810" s="8"/>
    </row>
    <row r="811" spans="1:64" x14ac:dyDescent="0.25">
      <c r="B811">
        <f t="shared" ref="B811:T811" si="183">SUM(B3:B809)</f>
        <v>1493</v>
      </c>
      <c r="C811">
        <f t="shared" si="183"/>
        <v>1248</v>
      </c>
      <c r="D811">
        <f t="shared" si="183"/>
        <v>1710</v>
      </c>
      <c r="E811">
        <f t="shared" si="183"/>
        <v>207</v>
      </c>
      <c r="F811">
        <f t="shared" si="183"/>
        <v>992</v>
      </c>
      <c r="G811">
        <f t="shared" si="183"/>
        <v>531</v>
      </c>
      <c r="H811">
        <f t="shared" si="183"/>
        <v>1311</v>
      </c>
      <c r="I811">
        <f t="shared" si="183"/>
        <v>285</v>
      </c>
      <c r="J811">
        <f t="shared" si="183"/>
        <v>340</v>
      </c>
      <c r="K811">
        <f t="shared" si="183"/>
        <v>406</v>
      </c>
      <c r="L811">
        <f t="shared" si="183"/>
        <v>1097</v>
      </c>
      <c r="M811">
        <f t="shared" si="183"/>
        <v>983</v>
      </c>
      <c r="N811">
        <f t="shared" si="183"/>
        <v>829</v>
      </c>
      <c r="O811">
        <f t="shared" si="183"/>
        <v>641</v>
      </c>
      <c r="P811">
        <f t="shared" si="183"/>
        <v>1621</v>
      </c>
      <c r="Q811">
        <f t="shared" si="183"/>
        <v>1332</v>
      </c>
      <c r="R811">
        <f t="shared" si="183"/>
        <v>1220</v>
      </c>
      <c r="S811">
        <f t="shared" si="183"/>
        <v>3842</v>
      </c>
      <c r="T811">
        <f t="shared" si="183"/>
        <v>5755</v>
      </c>
      <c r="V811">
        <f>SUM(V3:V809)</f>
        <v>24350</v>
      </c>
      <c r="Y811">
        <f t="shared" ref="Y811:Z811" si="184">SUM(Y3:Y809)</f>
        <v>1493</v>
      </c>
      <c r="Z811">
        <f t="shared" si="184"/>
        <v>1097</v>
      </c>
      <c r="AD811">
        <f>SUM(AD3:AD809)</f>
        <v>-1271.0111563823377</v>
      </c>
      <c r="AI811">
        <f>SUM(AI3:AI809)</f>
        <v>-1246.5582060396778</v>
      </c>
      <c r="AK811">
        <f>SUM(AK3:AK809)</f>
        <v>575.63092170487607</v>
      </c>
      <c r="AN811">
        <f>COUNT(AK3:AK809)</f>
        <v>306</v>
      </c>
    </row>
    <row r="812" spans="1:64" x14ac:dyDescent="0.25">
      <c r="C812" s="8"/>
      <c r="F812" s="8"/>
      <c r="I812" s="8"/>
      <c r="P812" s="8"/>
      <c r="S812" s="8"/>
      <c r="AK812" s="14" t="s">
        <v>44</v>
      </c>
      <c r="AN812" s="14" t="s">
        <v>45</v>
      </c>
    </row>
    <row r="813" spans="1:64" x14ac:dyDescent="0.25">
      <c r="C813" s="8"/>
      <c r="F813" s="8"/>
      <c r="I813" s="8"/>
      <c r="P813" s="8"/>
      <c r="S813" s="8"/>
    </row>
    <row r="814" spans="1:64" x14ac:dyDescent="0.25">
      <c r="C814" s="8"/>
      <c r="F814" s="8"/>
      <c r="I814" s="8"/>
      <c r="P814" s="8"/>
      <c r="S814" s="8"/>
      <c r="AK814">
        <f>AK811/(AN811-1)</f>
        <v>1.8873144973930363</v>
      </c>
    </row>
    <row r="815" spans="1:64" x14ac:dyDescent="0.25">
      <c r="C815" s="8"/>
      <c r="F815" s="8"/>
      <c r="I815" s="8"/>
      <c r="P815" s="8"/>
      <c r="S815" s="8"/>
      <c r="AK815" s="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Gentile</dc:creator>
  <cp:lastModifiedBy>David Gentile</cp:lastModifiedBy>
  <dcterms:created xsi:type="dcterms:W3CDTF">2026-07-23T10:35:38Z</dcterms:created>
  <dcterms:modified xsi:type="dcterms:W3CDTF">2026-07-31T15:31:22Z</dcterms:modified>
</cp:coreProperties>
</file>